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ne\Dropbox\6-1.愛知県中央支部　事務局\6.事務局資料\"/>
    </mc:Choice>
  </mc:AlternateContent>
  <xr:revisionPtr revIDLastSave="0" documentId="13_ncr:1_{5BCC03DB-B81C-4A24-B0ED-5DA65AB45E98}" xr6:coauthVersionLast="47" xr6:coauthVersionMax="47" xr10:uidLastSave="{00000000-0000-0000-0000-000000000000}"/>
  <bookViews>
    <workbookView xWindow="-108" yWindow="-108" windowWidth="23256" windowHeight="12576" xr2:uid="{A09D3322-A0EF-4A36-9113-A98179B04E37}"/>
  </bookViews>
  <sheets>
    <sheet name="清算書表紙" sheetId="44" r:id="rId1"/>
    <sheet name="清算書表紙記入例" sheetId="48" r:id="rId2"/>
    <sheet name="経費精算用紙記入例" sheetId="50" r:id="rId3"/>
    <sheet name="１" sheetId="32" r:id="rId4"/>
    <sheet name="２" sheetId="33" r:id="rId5"/>
    <sheet name="３" sheetId="34" r:id="rId6"/>
    <sheet name="４" sheetId="35" r:id="rId7"/>
    <sheet name="５" sheetId="36" r:id="rId8"/>
    <sheet name="６" sheetId="37" r:id="rId9"/>
    <sheet name="７" sheetId="38" r:id="rId10"/>
    <sheet name="８" sheetId="39" r:id="rId11"/>
    <sheet name="９" sheetId="40" r:id="rId12"/>
    <sheet name="１０" sheetId="41" r:id="rId13"/>
    <sheet name="１１" sheetId="42" r:id="rId14"/>
    <sheet name="１２" sheetId="43" r:id="rId15"/>
    <sheet name="１３" sheetId="45" r:id="rId16"/>
    <sheet name="１４" sheetId="46" r:id="rId17"/>
    <sheet name="１５" sheetId="47" r:id="rId18"/>
    <sheet name="Sheet1" sheetId="49" r:id="rId19"/>
  </sheets>
  <definedNames>
    <definedName name="_xlnm.Print_Area" localSheetId="3">'１'!$A$1:$P$37</definedName>
    <definedName name="_xlnm.Print_Area" localSheetId="12">'１０'!$A$1:$P$37</definedName>
    <definedName name="_xlnm.Print_Area" localSheetId="13">'１１'!$A$1:$P$37</definedName>
    <definedName name="_xlnm.Print_Area" localSheetId="14">'１２'!$A$1:$P$37</definedName>
    <definedName name="_xlnm.Print_Area" localSheetId="15">'１３'!$A$1:$P$37</definedName>
    <definedName name="_xlnm.Print_Area" localSheetId="16">'１４'!$A$1:$P$37</definedName>
    <definedName name="_xlnm.Print_Area" localSheetId="17">'１５'!$A$1:$P$37</definedName>
    <definedName name="_xlnm.Print_Area" localSheetId="4">'２'!$A$1:$P$37</definedName>
    <definedName name="_xlnm.Print_Area" localSheetId="5">'３'!$A$1:$P$37</definedName>
    <definedName name="_xlnm.Print_Area" localSheetId="6">'４'!$A$1:$P$37</definedName>
    <definedName name="_xlnm.Print_Area" localSheetId="7">'５'!$A$1:$P$37</definedName>
    <definedName name="_xlnm.Print_Area" localSheetId="8">'６'!$A$1:$P$37</definedName>
    <definedName name="_xlnm.Print_Area" localSheetId="9">'７'!$A$1:$P$37</definedName>
    <definedName name="_xlnm.Print_Area" localSheetId="10">'８'!$A$1:$P$37</definedName>
    <definedName name="_xlnm.Print_Area" localSheetId="11">'９'!$A$1:$P$37</definedName>
    <definedName name="_xlnm.Print_Area" localSheetId="2">経費精算用紙記入例!$A$1:$P$37</definedName>
    <definedName name="_xlnm.Print_Area" localSheetId="0">清算書表紙!$A$1:$H$31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47" l="1"/>
  <c r="J8" i="47"/>
  <c r="J7" i="47"/>
  <c r="J9" i="46"/>
  <c r="J8" i="46"/>
  <c r="J7" i="46"/>
  <c r="J6" i="46"/>
  <c r="J9" i="45"/>
  <c r="J8" i="45"/>
  <c r="J7" i="45"/>
  <c r="J9" i="43"/>
  <c r="J8" i="43"/>
  <c r="J7" i="43"/>
  <c r="J9" i="42"/>
  <c r="J8" i="42"/>
  <c r="J7" i="42"/>
  <c r="J9" i="41"/>
  <c r="J8" i="41"/>
  <c r="J7" i="41"/>
  <c r="J9" i="40"/>
  <c r="J8" i="40"/>
  <c r="J7" i="40"/>
  <c r="J9" i="39"/>
  <c r="J8" i="39"/>
  <c r="J7" i="39"/>
  <c r="J9" i="38"/>
  <c r="J8" i="38"/>
  <c r="J7" i="38"/>
  <c r="J9" i="37"/>
  <c r="J8" i="37"/>
  <c r="J7" i="37"/>
  <c r="J9" i="36"/>
  <c r="J8" i="36"/>
  <c r="J7" i="36"/>
  <c r="J9" i="34"/>
  <c r="J8" i="34"/>
  <c r="J7" i="34"/>
  <c r="J9" i="33"/>
  <c r="J8" i="33"/>
  <c r="J7" i="33"/>
  <c r="J9" i="32"/>
  <c r="J8" i="32"/>
  <c r="J7" i="32"/>
  <c r="J10" i="50"/>
  <c r="J11" i="50" s="1"/>
  <c r="F29" i="50" s="1"/>
  <c r="J9" i="35"/>
  <c r="J8" i="35"/>
  <c r="J7" i="35"/>
  <c r="J10" i="47" l="1"/>
  <c r="J11" i="47" s="1"/>
  <c r="F29" i="47" s="1"/>
  <c r="J10" i="46"/>
  <c r="J11" i="46" s="1"/>
  <c r="F29" i="46" s="1"/>
  <c r="J10" i="45"/>
  <c r="J11" i="45" s="1"/>
  <c r="F29" i="45" s="1"/>
  <c r="J10" i="43"/>
  <c r="J11" i="43" s="1"/>
  <c r="F29" i="43" s="1"/>
  <c r="J10" i="42"/>
  <c r="J11" i="42" s="1"/>
  <c r="F29" i="42" s="1"/>
  <c r="J2" i="47"/>
  <c r="I2" i="47"/>
  <c r="J2" i="46"/>
  <c r="I2" i="46"/>
  <c r="J2" i="45"/>
  <c r="I2" i="45"/>
  <c r="J2" i="43"/>
  <c r="I2" i="43"/>
  <c r="J2" i="42"/>
  <c r="I2" i="42"/>
  <c r="J2" i="41"/>
  <c r="I2" i="41"/>
  <c r="J2" i="40"/>
  <c r="I2" i="40"/>
  <c r="J2" i="39"/>
  <c r="I2" i="39"/>
  <c r="J2" i="38"/>
  <c r="I2" i="38"/>
  <c r="J2" i="37"/>
  <c r="I2" i="37"/>
  <c r="J2" i="36"/>
  <c r="I2" i="36"/>
  <c r="J2" i="35"/>
  <c r="I2" i="35"/>
  <c r="J2" i="34"/>
  <c r="I2" i="34"/>
  <c r="J7" i="50"/>
  <c r="J8" i="50"/>
  <c r="J9" i="50"/>
  <c r="C37" i="47"/>
  <c r="C36" i="47"/>
  <c r="C35" i="47"/>
  <c r="O34" i="47"/>
  <c r="J18" i="47" s="1"/>
  <c r="C34" i="47"/>
  <c r="C33" i="47"/>
  <c r="J27" i="47"/>
  <c r="N16" i="47"/>
  <c r="J6" i="47"/>
  <c r="C37" i="46"/>
  <c r="C36" i="46"/>
  <c r="C35" i="46"/>
  <c r="O34" i="46"/>
  <c r="J18" i="46" s="1"/>
  <c r="C34" i="46"/>
  <c r="C33" i="46"/>
  <c r="J27" i="46"/>
  <c r="N16" i="46"/>
  <c r="C37" i="45"/>
  <c r="C36" i="45"/>
  <c r="C35" i="45"/>
  <c r="O34" i="45"/>
  <c r="J18" i="45" s="1"/>
  <c r="C34" i="45"/>
  <c r="C33" i="45"/>
  <c r="J27" i="45"/>
  <c r="N16" i="45"/>
  <c r="J6" i="45"/>
  <c r="C37" i="43"/>
  <c r="C36" i="43"/>
  <c r="C35" i="43"/>
  <c r="O34" i="43"/>
  <c r="J18" i="43" s="1"/>
  <c r="C34" i="43"/>
  <c r="C33" i="43"/>
  <c r="J27" i="43"/>
  <c r="N16" i="43"/>
  <c r="J6" i="43"/>
  <c r="C37" i="42"/>
  <c r="C36" i="42"/>
  <c r="C35" i="42"/>
  <c r="O34" i="42"/>
  <c r="J18" i="42" s="1"/>
  <c r="C34" i="42"/>
  <c r="C33" i="42"/>
  <c r="J27" i="42"/>
  <c r="N16" i="42"/>
  <c r="J6" i="42"/>
  <c r="C37" i="41"/>
  <c r="C36" i="41"/>
  <c r="C35" i="41"/>
  <c r="O34" i="41"/>
  <c r="J18" i="41" s="1"/>
  <c r="C34" i="41"/>
  <c r="C33" i="41"/>
  <c r="J27" i="41"/>
  <c r="N16" i="41"/>
  <c r="J6" i="41"/>
  <c r="C37" i="40"/>
  <c r="C36" i="40"/>
  <c r="C35" i="40"/>
  <c r="O34" i="40"/>
  <c r="J18" i="40" s="1"/>
  <c r="C34" i="40"/>
  <c r="C33" i="40"/>
  <c r="J27" i="40"/>
  <c r="N16" i="40"/>
  <c r="J6" i="40"/>
  <c r="J10" i="40" s="1"/>
  <c r="J11" i="40" s="1"/>
  <c r="C37" i="39"/>
  <c r="C36" i="39"/>
  <c r="C35" i="39"/>
  <c r="O34" i="39"/>
  <c r="J18" i="39" s="1"/>
  <c r="C34" i="39"/>
  <c r="C33" i="39"/>
  <c r="J27" i="39"/>
  <c r="N16" i="39"/>
  <c r="J6" i="39"/>
  <c r="C37" i="38"/>
  <c r="C36" i="38"/>
  <c r="C35" i="38"/>
  <c r="O34" i="38"/>
  <c r="J18" i="38" s="1"/>
  <c r="C34" i="38"/>
  <c r="C33" i="38"/>
  <c r="J27" i="38"/>
  <c r="N16" i="38"/>
  <c r="J6" i="38"/>
  <c r="J10" i="38" s="1"/>
  <c r="J11" i="38" s="1"/>
  <c r="C37" i="37"/>
  <c r="C36" i="37"/>
  <c r="C35" i="37"/>
  <c r="O34" i="37"/>
  <c r="J18" i="37" s="1"/>
  <c r="C34" i="37"/>
  <c r="C33" i="37"/>
  <c r="J27" i="37"/>
  <c r="N16" i="37"/>
  <c r="J6" i="37"/>
  <c r="C37" i="36"/>
  <c r="C36" i="36"/>
  <c r="C35" i="36"/>
  <c r="O34" i="36"/>
  <c r="J18" i="36" s="1"/>
  <c r="C34" i="36"/>
  <c r="C33" i="36"/>
  <c r="J27" i="36"/>
  <c r="N16" i="36"/>
  <c r="J6" i="36"/>
  <c r="J10" i="36" s="1"/>
  <c r="J11" i="36" s="1"/>
  <c r="C37" i="35"/>
  <c r="C36" i="35"/>
  <c r="C35" i="35"/>
  <c r="O34" i="35"/>
  <c r="J18" i="35" s="1"/>
  <c r="C34" i="35"/>
  <c r="C33" i="35"/>
  <c r="J27" i="35"/>
  <c r="N16" i="35"/>
  <c r="J6" i="35"/>
  <c r="J10" i="35" s="1"/>
  <c r="C37" i="34"/>
  <c r="C36" i="34"/>
  <c r="C35" i="34"/>
  <c r="O34" i="34"/>
  <c r="J18" i="34" s="1"/>
  <c r="C34" i="34"/>
  <c r="C33" i="34"/>
  <c r="J27" i="34"/>
  <c r="N16" i="34"/>
  <c r="J6" i="34"/>
  <c r="C37" i="33"/>
  <c r="C36" i="33"/>
  <c r="C35" i="33"/>
  <c r="C34" i="33"/>
  <c r="C33" i="33"/>
  <c r="J2" i="33"/>
  <c r="I2" i="33"/>
  <c r="O34" i="50"/>
  <c r="J18" i="50" s="1"/>
  <c r="J27" i="50"/>
  <c r="N16" i="50"/>
  <c r="J6" i="50"/>
  <c r="O34" i="33"/>
  <c r="J18" i="33" s="1"/>
  <c r="J27" i="33"/>
  <c r="N16" i="33"/>
  <c r="J6" i="33"/>
  <c r="J6" i="32"/>
  <c r="N16" i="32"/>
  <c r="D30" i="48"/>
  <c r="D29" i="48"/>
  <c r="D28" i="48"/>
  <c r="D27" i="48"/>
  <c r="D26" i="48"/>
  <c r="D21" i="48"/>
  <c r="C21" i="48"/>
  <c r="D20" i="48"/>
  <c r="C20" i="48"/>
  <c r="D19" i="48"/>
  <c r="C19" i="48"/>
  <c r="D18" i="48"/>
  <c r="C18" i="48"/>
  <c r="D17" i="48"/>
  <c r="C17" i="48"/>
  <c r="D16" i="48"/>
  <c r="C16" i="48"/>
  <c r="D15" i="48"/>
  <c r="C15" i="48"/>
  <c r="D14" i="48"/>
  <c r="C14" i="48"/>
  <c r="D13" i="48"/>
  <c r="C13" i="48"/>
  <c r="D12" i="48"/>
  <c r="C12" i="48"/>
  <c r="D11" i="48"/>
  <c r="C11" i="48"/>
  <c r="D10" i="48"/>
  <c r="C10" i="48"/>
  <c r="D9" i="48"/>
  <c r="C9" i="48"/>
  <c r="D30" i="44"/>
  <c r="D29" i="44"/>
  <c r="D28" i="44"/>
  <c r="D27" i="44"/>
  <c r="D26" i="44"/>
  <c r="G4" i="44"/>
  <c r="F4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J27" i="32"/>
  <c r="O34" i="32"/>
  <c r="J18" i="32" s="1"/>
  <c r="J11" i="35" l="1"/>
  <c r="E19" i="48"/>
  <c r="J10" i="32"/>
  <c r="J11" i="32" s="1"/>
  <c r="F29" i="32" s="1"/>
  <c r="F29" i="36"/>
  <c r="E11" i="48" s="1"/>
  <c r="J10" i="33"/>
  <c r="J11" i="33" s="1"/>
  <c r="F29" i="33" s="1"/>
  <c r="E8" i="44" s="1"/>
  <c r="J10" i="34"/>
  <c r="J11" i="34" s="1"/>
  <c r="F29" i="34" s="1"/>
  <c r="E9" i="48" s="1"/>
  <c r="F29" i="35"/>
  <c r="J10" i="37"/>
  <c r="J11" i="37" s="1"/>
  <c r="F29" i="37" s="1"/>
  <c r="E12" i="48" s="1"/>
  <c r="F29" i="38"/>
  <c r="E13" i="44" s="1"/>
  <c r="J10" i="39"/>
  <c r="J11" i="39" s="1"/>
  <c r="F29" i="39" s="1"/>
  <c r="E14" i="48" s="1"/>
  <c r="F29" i="40"/>
  <c r="E15" i="48" s="1"/>
  <c r="J10" i="41"/>
  <c r="J11" i="41" s="1"/>
  <c r="F29" i="41" s="1"/>
  <c r="E16" i="44" s="1"/>
  <c r="E21" i="48"/>
  <c r="E20" i="48"/>
  <c r="E18" i="48"/>
  <c r="E17" i="48"/>
  <c r="E19" i="44"/>
  <c r="E21" i="44" l="1"/>
  <c r="E20" i="44"/>
  <c r="E18" i="44"/>
  <c r="E17" i="44"/>
  <c r="E14" i="44"/>
  <c r="E16" i="48"/>
  <c r="E15" i="44"/>
  <c r="E12" i="44"/>
  <c r="E11" i="44"/>
  <c r="E10" i="48"/>
  <c r="E10" i="44"/>
  <c r="E9" i="44"/>
  <c r="E13" i="48"/>
  <c r="E7" i="44"/>
  <c r="E23" i="48" l="1"/>
  <c r="E23" i="44"/>
</calcChain>
</file>

<file path=xl/sharedStrings.xml><?xml version="1.0" encoding="utf-8"?>
<sst xmlns="http://schemas.openxmlformats.org/spreadsheetml/2006/main" count="773" uniqueCount="78">
  <si>
    <t>清算日</t>
    <rPh sb="0" eb="2">
      <t>セイサン</t>
    </rPh>
    <rPh sb="2" eb="3">
      <t>ビ</t>
    </rPh>
    <phoneticPr fontId="1"/>
  </si>
  <si>
    <t>自宅</t>
    <rPh sb="0" eb="2">
      <t>ジタク</t>
    </rPh>
    <phoneticPr fontId="1"/>
  </si>
  <si>
    <t>出発地</t>
    <rPh sb="0" eb="3">
      <t>シュッパツチ</t>
    </rPh>
    <phoneticPr fontId="1"/>
  </si>
  <si>
    <t>到着地</t>
    <rPh sb="0" eb="2">
      <t>トウチャク</t>
    </rPh>
    <rPh sb="2" eb="3">
      <t>チ</t>
    </rPh>
    <phoneticPr fontId="1"/>
  </si>
  <si>
    <t>公共交通機関使用時</t>
    <rPh sb="0" eb="2">
      <t>コウキョウ</t>
    </rPh>
    <rPh sb="2" eb="4">
      <t>コウツウ</t>
    </rPh>
    <rPh sb="4" eb="6">
      <t>キカン</t>
    </rPh>
    <rPh sb="6" eb="9">
      <t>シヨウジ</t>
    </rPh>
    <phoneticPr fontId="1"/>
  </si>
  <si>
    <t>自家用車使用時</t>
    <rPh sb="0" eb="4">
      <t>ジカヨウシャ</t>
    </rPh>
    <rPh sb="4" eb="7">
      <t>シヨウジ</t>
    </rPh>
    <phoneticPr fontId="1"/>
  </si>
  <si>
    <t>（公財）日本少年野球連盟愛知県中央支部</t>
    <rPh sb="1" eb="3">
      <t>コウザイ</t>
    </rPh>
    <rPh sb="4" eb="12">
      <t>ニホンショウネンヤキュウレンメイ</t>
    </rPh>
    <phoneticPr fontId="1"/>
  </si>
  <si>
    <t>出発駅</t>
    <rPh sb="0" eb="2">
      <t>シュッパツ</t>
    </rPh>
    <rPh sb="2" eb="3">
      <t>エキ</t>
    </rPh>
    <phoneticPr fontId="1"/>
  </si>
  <si>
    <t>到着駅</t>
    <rPh sb="0" eb="2">
      <t>トウチャク</t>
    </rPh>
    <rPh sb="2" eb="3">
      <t>エキ</t>
    </rPh>
    <phoneticPr fontId="1"/>
  </si>
  <si>
    <t>公共交通機関名</t>
    <rPh sb="0" eb="2">
      <t>コウキョウ</t>
    </rPh>
    <rPh sb="2" eb="4">
      <t>コウツウ</t>
    </rPh>
    <rPh sb="4" eb="6">
      <t>キカン</t>
    </rPh>
    <rPh sb="6" eb="7">
      <t>メイ</t>
    </rPh>
    <phoneticPr fontId="1"/>
  </si>
  <si>
    <t>到着（経由）駅</t>
    <rPh sb="0" eb="2">
      <t>トウチャク</t>
    </rPh>
    <rPh sb="3" eb="5">
      <t>ケイユ</t>
    </rPh>
    <rPh sb="6" eb="7">
      <t>エキ</t>
    </rPh>
    <phoneticPr fontId="1"/>
  </si>
  <si>
    <t>料金</t>
    <rPh sb="0" eb="2">
      <t>リョウキン</t>
    </rPh>
    <phoneticPr fontId="1"/>
  </si>
  <si>
    <t>公共交通機関使用明細</t>
    <rPh sb="0" eb="2">
      <t>コウキョウ</t>
    </rPh>
    <rPh sb="2" eb="4">
      <t>コウツウ</t>
    </rPh>
    <rPh sb="4" eb="6">
      <t>キカン</t>
    </rPh>
    <rPh sb="6" eb="8">
      <t>シヨウ</t>
    </rPh>
    <rPh sb="8" eb="10">
      <t>メイサイ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</si>
  <si>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</si>
  <si>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</si>
  <si>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利用内容</t>
    <rPh sb="0" eb="2">
      <t>リヨウ</t>
    </rPh>
    <rPh sb="2" eb="4">
      <t>ナイヨウ</t>
    </rPh>
    <phoneticPr fontId="1"/>
  </si>
  <si>
    <t>精算額</t>
    <rPh sb="0" eb="3">
      <t>セイサンガク</t>
    </rPh>
    <phoneticPr fontId="1"/>
  </si>
  <si>
    <t>経費精算用紙</t>
    <rPh sb="0" eb="2">
      <t>ケイヒ</t>
    </rPh>
    <rPh sb="2" eb="4">
      <t>セイサン</t>
    </rPh>
    <rPh sb="4" eb="6">
      <t>ヨウシ</t>
    </rPh>
    <phoneticPr fontId="1"/>
  </si>
  <si>
    <t>清算合計額</t>
    <rPh sb="0" eb="2">
      <t>セイサン</t>
    </rPh>
    <rPh sb="2" eb="4">
      <t>ゴウケイ</t>
    </rPh>
    <rPh sb="4" eb="5">
      <t>ガク</t>
    </rPh>
    <phoneticPr fontId="1"/>
  </si>
  <si>
    <t>【振込先口座】</t>
    <rPh sb="1" eb="4">
      <t>フリコミサキ</t>
    </rPh>
    <rPh sb="4" eb="6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</si>
  <si>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</si>
  <si>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支店名・店番</t>
    <rPh sb="0" eb="3">
      <t>シテンメイ</t>
    </rPh>
    <rPh sb="4" eb="6">
      <t>ミセバン</t>
    </rPh>
    <phoneticPr fontId="1"/>
  </si>
  <si>
    <t>科目</t>
    <rPh sb="0" eb="2">
      <t>カモク</t>
    </rPh>
    <phoneticPr fontId="1"/>
  </si>
  <si>
    <t>口座番号</t>
    <rPh sb="0" eb="4">
      <t>コウザバンゴウ</t>
    </rPh>
    <phoneticPr fontId="1"/>
  </si>
  <si>
    <t>普通</t>
    <rPh sb="0" eb="2">
      <t>フツウ</t>
    </rPh>
    <phoneticPr fontId="1"/>
  </si>
  <si>
    <t>口座名義</t>
    <rPh sb="0" eb="4">
      <t>コウザメイギ</t>
    </rPh>
    <phoneticPr fontId="1"/>
  </si>
  <si>
    <t>チュウオウ　タロウ</t>
    <phoneticPr fontId="1"/>
  </si>
  <si>
    <t>清算日</t>
    <rPh sb="0" eb="3">
      <t>セイサンヒ</t>
    </rPh>
    <phoneticPr fontId="1"/>
  </si>
  <si>
    <t>利用目的</t>
    <rPh sb="0" eb="4">
      <t>リヨウモクテキ</t>
    </rPh>
    <phoneticPr fontId="1"/>
  </si>
  <si>
    <t>請求内容</t>
    <rPh sb="0" eb="2">
      <t>セイキュウ</t>
    </rPh>
    <rPh sb="2" eb="4">
      <t>ナイヨウ</t>
    </rPh>
    <phoneticPr fontId="1"/>
  </si>
  <si>
    <t>請求者</t>
    <rPh sb="0" eb="3">
      <t>セイキュウシャ</t>
    </rPh>
    <phoneticPr fontId="1"/>
  </si>
  <si>
    <t>合計精算額</t>
    <rPh sb="0" eb="5">
      <t>ゴウケイセイサンガク</t>
    </rPh>
    <phoneticPr fontId="1"/>
  </si>
  <si>
    <t>請求日</t>
    <rPh sb="0" eb="3">
      <t>セイキュウヒ</t>
    </rPh>
    <phoneticPr fontId="1"/>
  </si>
  <si>
    <t>【愛知県中央支部役員用】</t>
    <rPh sb="1" eb="4">
      <t>アイチケン</t>
    </rPh>
    <rPh sb="4" eb="6">
      <t>チュウオウ</t>
    </rPh>
    <rPh sb="6" eb="8">
      <t>シブ</t>
    </rPh>
    <rPh sb="8" eb="11">
      <t>ヤクインヨウ</t>
    </rPh>
    <phoneticPr fontId="1"/>
  </si>
  <si>
    <t>経費精算書</t>
    <rPh sb="4" eb="5">
      <t>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</si>
  <si>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</si>
  <si>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</si>
  <si>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中央　太郎</t>
    <rPh sb="0" eb="2">
      <t>チュウオウ</t>
    </rPh>
    <rPh sb="3" eb="5">
      <t>タロウ</t>
    </rPh>
    <phoneticPr fontId="1"/>
  </si>
  <si>
    <t>支部長</t>
    <rPh sb="0" eb="3">
      <t>シブチョウ</t>
    </rPh>
    <phoneticPr fontId="1"/>
  </si>
  <si>
    <t>移動距離</t>
    <rPh sb="0" eb="2">
      <t>イドウ</t>
    </rPh>
    <rPh sb="2" eb="4">
      <t>キョリ</t>
    </rPh>
    <phoneticPr fontId="1"/>
  </si>
  <si>
    <t>有料道路使用明細</t>
    <rPh sb="0" eb="4">
      <t>ユウリョウドウロ</t>
    </rPh>
    <rPh sb="4" eb="8">
      <t>シヨウメイサイ</t>
    </rPh>
    <phoneticPr fontId="1"/>
  </si>
  <si>
    <t>入口</t>
    <rPh sb="0" eb="2">
      <t>イリグチ</t>
    </rPh>
    <phoneticPr fontId="1"/>
  </si>
  <si>
    <t>出口</t>
    <rPh sb="0" eb="2">
      <t>デグチ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</si>
  <si>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</si>
  <si>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</si>
  <si>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距離清算額</t>
    <rPh sb="0" eb="2">
      <t>キョリ</t>
    </rPh>
    <rPh sb="2" eb="4">
      <t>セイサン</t>
    </rPh>
    <rPh sb="4" eb="5">
      <t>ガク</t>
    </rPh>
    <phoneticPr fontId="1"/>
  </si>
  <si>
    <t>月日</t>
    <rPh sb="0" eb="2">
      <t>ツキヒ</t>
    </rPh>
    <phoneticPr fontId="1"/>
  </si>
  <si>
    <t>有料道路利用有無</t>
    <rPh sb="0" eb="2">
      <t>ユウリョウ</t>
    </rPh>
    <rPh sb="2" eb="4">
      <t>ドウロ</t>
    </rPh>
    <rPh sb="4" eb="6">
      <t>リヨウ</t>
    </rPh>
    <rPh sb="6" eb="8">
      <t>ウム</t>
    </rPh>
    <phoneticPr fontId="1"/>
  </si>
  <si>
    <t>副支部長</t>
    <rPh sb="0" eb="4">
      <t>フクシブチョウ</t>
    </rPh>
    <phoneticPr fontId="1"/>
  </si>
  <si>
    <t>総務部長</t>
    <rPh sb="0" eb="4">
      <t>ソウムブチョウ</t>
    </rPh>
    <phoneticPr fontId="1"/>
  </si>
  <si>
    <t>審査指導部長</t>
    <rPh sb="0" eb="5">
      <t>シンサシドウブ</t>
    </rPh>
    <rPh sb="5" eb="6">
      <t>チョウ</t>
    </rPh>
    <phoneticPr fontId="1"/>
  </si>
  <si>
    <t>企画運営部長</t>
    <rPh sb="0" eb="4">
      <t>キカクウンエイ</t>
    </rPh>
    <rPh sb="4" eb="6">
      <t>ブチョウ</t>
    </rPh>
    <phoneticPr fontId="1"/>
  </si>
  <si>
    <t>会計部長</t>
    <rPh sb="0" eb="4">
      <t>カイケイブチョウ</t>
    </rPh>
    <phoneticPr fontId="1"/>
  </si>
  <si>
    <t>事務局長</t>
    <rPh sb="0" eb="4">
      <t>ジムキョクチョウ</t>
    </rPh>
    <phoneticPr fontId="1"/>
  </si>
  <si>
    <t>各副部長</t>
    <rPh sb="0" eb="4">
      <t>カクフクブチョウ</t>
    </rPh>
    <phoneticPr fontId="1"/>
  </si>
  <si>
    <t>広報委員長</t>
    <rPh sb="0" eb="2">
      <t>コウホウ</t>
    </rPh>
    <rPh sb="2" eb="5">
      <t>イインチョウ</t>
    </rPh>
    <phoneticPr fontId="1"/>
  </si>
  <si>
    <t>行事委員長</t>
    <rPh sb="0" eb="5">
      <t>ギョウジイインチョウ</t>
    </rPh>
    <phoneticPr fontId="1"/>
  </si>
  <si>
    <t>会計監査</t>
    <rPh sb="0" eb="4">
      <t>カイケイカンサ</t>
    </rPh>
    <phoneticPr fontId="1"/>
  </si>
  <si>
    <t>各副委員長</t>
    <rPh sb="0" eb="5">
      <t>カクフクイインチョウ</t>
    </rPh>
    <phoneticPr fontId="1"/>
  </si>
  <si>
    <t>〇〇回理事会</t>
    <rPh sb="2" eb="3">
      <t>カイ</t>
    </rPh>
    <rPh sb="3" eb="6">
      <t>リジカイ</t>
    </rPh>
    <phoneticPr fontId="1"/>
  </si>
  <si>
    <t>〇〇会館</t>
    <rPh sb="2" eb="4">
      <t>カイカン</t>
    </rPh>
    <phoneticPr fontId="1"/>
  </si>
  <si>
    <t>★★</t>
    <phoneticPr fontId="1"/>
  </si>
  <si>
    <t>◆◆</t>
    <phoneticPr fontId="1"/>
  </si>
  <si>
    <t>◇◇銀行</t>
    <rPh sb="2" eb="4">
      <t>ギンコウ</t>
    </rPh>
    <phoneticPr fontId="1"/>
  </si>
  <si>
    <t>◎◎支店</t>
    <rPh sb="2" eb="4">
      <t>シテン</t>
    </rPh>
    <phoneticPr fontId="1"/>
  </si>
  <si>
    <t>◎◎</t>
    <phoneticPr fontId="1"/>
  </si>
  <si>
    <t>☆☆</t>
    <phoneticPr fontId="1"/>
  </si>
  <si>
    <t>JR</t>
    <phoneticPr fontId="1"/>
  </si>
  <si>
    <t>■■</t>
    <phoneticPr fontId="1"/>
  </si>
  <si>
    <t>＊＊</t>
    <phoneticPr fontId="1"/>
  </si>
  <si>
    <t>■★</t>
    <phoneticPr fontId="1"/>
  </si>
  <si>
    <t>▼▽</t>
    <phoneticPr fontId="1"/>
  </si>
  <si>
    <t>駐車場代</t>
    <rPh sb="0" eb="4">
      <t>チュウシャジョウダイ</t>
    </rPh>
    <phoneticPr fontId="1"/>
  </si>
  <si>
    <t>○○回理事会</t>
    <rPh sb="2" eb="3">
      <t>カイ</t>
    </rPh>
    <rPh sb="3" eb="6">
      <t>リジカイ</t>
    </rPh>
    <phoneticPr fontId="1"/>
  </si>
  <si>
    <t>○○回ブロック会議</t>
    <rPh sb="2" eb="3">
      <t>カイ</t>
    </rPh>
    <rPh sb="7" eb="9">
      <t>カイギ</t>
    </rPh>
    <phoneticPr fontId="1"/>
  </si>
  <si>
    <t>小計（有料道路別）</t>
    <rPh sb="0" eb="2">
      <t>ショウケイ</t>
    </rPh>
    <rPh sb="3" eb="5">
      <t>ユウリョウ</t>
    </rPh>
    <rPh sb="5" eb="7">
      <t>ドウロ</t>
    </rPh>
    <rPh sb="7" eb="8">
      <t>ベツ</t>
    </rPh>
    <phoneticPr fontId="1"/>
  </si>
  <si>
    <t>合計（有料道路込）</t>
    <rPh sb="0" eb="2">
      <t>ゴウケイ</t>
    </rPh>
    <rPh sb="3" eb="7">
      <t>ユウリョウドウロ</t>
    </rPh>
    <rPh sb="7" eb="8">
      <t>コ</t>
    </rPh>
    <phoneticPr fontId="1"/>
  </si>
  <si>
    <t>有料道路小計</t>
    <rPh sb="0" eb="2">
      <t>ユウリョウ</t>
    </rPh>
    <rPh sb="2" eb="4">
      <t>ドウロ</t>
    </rPh>
    <rPh sb="4" eb="6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</si>
</sst>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/m/d;@"/>
    <numFmt numFmtId="177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/>
      <bottom style="medium">
        <color indexed="64"/>
      </bottom>
      <diagonal style="double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5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3" borderId="1" xfId="0" applyFill="1" applyBorder="1">
      <alignment vertical="center"/>
    </xf>
    <xf numFmtId="0" fontId="10" fillId="3" borderId="1" xfId="0" applyFont="1" applyFill="1" applyBorder="1">
      <alignment vertical="center"/>
    </xf>
    <xf numFmtId="14" fontId="0" fillId="0" borderId="1" xfId="0" applyNumberFormat="1" applyBorder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5" fontId="0" fillId="0" borderId="5" xfId="0" applyNumberFormat="1" applyBorder="1">
      <alignment vertical="center"/>
    </xf>
    <xf numFmtId="0" fontId="7" fillId="0" borderId="11" xfId="0" applyFont="1" applyBorder="1">
      <alignment vertical="center"/>
    </xf>
    <xf numFmtId="5" fontId="8" fillId="0" borderId="14" xfId="0" applyNumberFormat="1" applyFont="1" applyBorder="1">
      <alignment vertical="center"/>
    </xf>
    <xf numFmtId="0" fontId="9" fillId="0" borderId="0" xfId="0" applyFont="1">
      <alignment vertical="center"/>
    </xf>
    <xf numFmtId="0" fontId="0" fillId="3" borderId="24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9" xfId="0" applyFill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 applyAlignment="1" applyProtection="1">
      <alignment horizontal="center" vertical="center"/>
      <protection locked="0"/>
    </xf>
    <xf numFmtId="176" fontId="0" fillId="3" borderId="1" xfId="0" applyNumberFormat="1" applyFill="1" applyBorder="1" applyAlignment="1" applyProtection="1">
      <alignment horizontal="center" vertical="center"/>
      <protection locked="0"/>
    </xf>
    <xf numFmtId="176" fontId="0" fillId="3" borderId="4" xfId="0" applyNumberFormat="1" applyFill="1" applyBorder="1" applyAlignment="1" applyProtection="1">
      <alignment horizontal="center" vertical="center"/>
      <protection locked="0"/>
    </xf>
    <xf numFmtId="176" fontId="0" fillId="0" borderId="6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56" fontId="0" fillId="2" borderId="1" xfId="0" applyNumberForma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2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right" vertical="center" shrinkToFit="1"/>
      <protection locked="0"/>
    </xf>
    <xf numFmtId="0" fontId="0" fillId="2" borderId="1" xfId="0" applyFill="1" applyBorder="1" applyAlignment="1" applyProtection="1">
      <alignment horizontal="right" vertical="center" shrinkToFit="1"/>
      <protection locked="0"/>
    </xf>
    <xf numFmtId="56" fontId="0" fillId="2" borderId="1" xfId="0" applyNumberFormat="1" applyFill="1" applyBorder="1" applyProtection="1">
      <alignment vertical="center"/>
      <protection locked="0"/>
    </xf>
    <xf numFmtId="0" fontId="0" fillId="0" borderId="15" xfId="0" applyBorder="1">
      <alignment vertical="center"/>
    </xf>
    <xf numFmtId="177" fontId="0" fillId="2" borderId="1" xfId="0" applyNumberFormat="1" applyFill="1" applyBorder="1" applyAlignment="1" applyProtection="1">
      <alignment vertical="center" shrinkToFit="1"/>
      <protection locked="0"/>
    </xf>
    <xf numFmtId="0" fontId="0" fillId="4" borderId="34" xfId="0" applyFill="1" applyBorder="1">
      <alignment vertical="center"/>
    </xf>
    <xf numFmtId="0" fontId="0" fillId="4" borderId="11" xfId="0" applyFill="1" applyBorder="1" applyAlignment="1">
      <alignment horizontal="center" vertical="center" shrinkToFit="1"/>
    </xf>
    <xf numFmtId="0" fontId="0" fillId="4" borderId="12" xfId="0" applyFill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>
      <alignment vertical="center"/>
    </xf>
    <xf numFmtId="0" fontId="0" fillId="4" borderId="14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8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5" fontId="3" fillId="0" borderId="16" xfId="0" applyNumberFormat="1" applyFont="1" applyBorder="1" applyAlignment="1">
      <alignment horizontal="center" vertical="center"/>
    </xf>
    <xf numFmtId="5" fontId="3" fillId="0" borderId="17" xfId="0" applyNumberFormat="1" applyFont="1" applyBorder="1" applyAlignment="1">
      <alignment horizontal="center" vertical="center"/>
    </xf>
    <xf numFmtId="5" fontId="3" fillId="0" borderId="15" xfId="0" applyNumberFormat="1" applyFont="1" applyBorder="1" applyAlignment="1">
      <alignment horizontal="center" vertical="center"/>
    </xf>
    <xf numFmtId="5" fontId="3" fillId="0" borderId="18" xfId="0" applyNumberFormat="1" applyFont="1" applyBorder="1" applyAlignment="1">
      <alignment horizontal="center" vertical="center"/>
    </xf>
    <xf numFmtId="5" fontId="3" fillId="0" borderId="19" xfId="0" applyNumberFormat="1" applyFont="1" applyBorder="1" applyAlignment="1">
      <alignment horizontal="center" vertical="center"/>
    </xf>
    <xf numFmtId="5" fontId="3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4" borderId="33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14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518160</xdr:colOff>
      <xdr:row>2</xdr:row>
      <xdr:rowOff>60960</xdr:rowOff>
    </xdr:from>
    <xdr:to>
      <xdr:col>14</xdr:col>
      <xdr:colOff>320040</xdr:colOff>
      <xdr:row>4</xdr:row>
      <xdr:rowOff>129540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32DC048-AF9B-09B5-0087-B31B633332B8}"/>
            </a:ext>
          </a:extLst>
        </xdr:cNvPr>
        <xdr:cNvSpPr/>
      </xdr:nvSpPr>
      <xdr:spPr>
        <a:xfrm>
          <a:off x="7482840" y="571500"/>
          <a:ext cx="3154680" cy="579120"/>
        </a:xfrm>
        <a:prstGeom prst="wedgeRoundRectCallout">
          <a:avLst>
            <a:gd name="adj1" fmla="val -86666"/>
            <a:gd name="adj2" fmla="val -12602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請求日を必ず入力してください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495300</xdr:colOff>
      <xdr:row>6</xdr:row>
      <xdr:rowOff>30480</xdr:rowOff>
    </xdr:from>
    <xdr:to>
      <xdr:col>14</xdr:col>
      <xdr:colOff>297180</xdr:colOff>
      <xdr:row>13</xdr:row>
      <xdr:rowOff>106680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9149151-91BC-93EA-9612-8FBE81373C9C}"/>
            </a:ext>
          </a:extLst>
        </xdr:cNvPr>
        <xdr:cNvSpPr/>
      </xdr:nvSpPr>
      <xdr:spPr>
        <a:xfrm>
          <a:off x="7459980" y="1508760"/>
          <a:ext cx="3154680" cy="1676400"/>
        </a:xfrm>
        <a:prstGeom prst="wedgeRoundRectCallout">
          <a:avLst>
            <a:gd name="adj1" fmla="val -86666"/>
            <a:gd name="adj2" fmla="val -12602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請求者名に捺印をお願いします（電子印可）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電子印を入れる際は、このシートの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保護を解除してください。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「校閲」⇒「シート保護の解除」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パスワードは</a:t>
          </a:r>
          <a:r>
            <a:rPr kumimoji="1" lang="en-US" altLang="ja-JP" sz="1100">
              <a:solidFill>
                <a:srgbClr val="FF0000"/>
              </a:solidFill>
            </a:rPr>
            <a:t>bac</a:t>
          </a:r>
          <a:r>
            <a:rPr kumimoji="1" lang="ja-JP" altLang="en-US" sz="1100">
              <a:solidFill>
                <a:srgbClr val="FF0000"/>
              </a:solidFill>
            </a:rPr>
            <a:t>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518160</xdr:colOff>
      <xdr:row>2</xdr:row>
      <xdr:rowOff>60960</xdr:rowOff>
    </xdr:from>
    <xdr:to>
      <xdr:col>14</xdr:col>
      <xdr:colOff>320040</xdr:colOff>
      <xdr:row>4</xdr:row>
      <xdr:rowOff>129540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E851C4A-BF97-4579-8630-CB10776B2CD1}"/>
            </a:ext>
          </a:extLst>
        </xdr:cNvPr>
        <xdr:cNvSpPr/>
      </xdr:nvSpPr>
      <xdr:spPr>
        <a:xfrm>
          <a:off x="7467600" y="571500"/>
          <a:ext cx="3143250" cy="590550"/>
        </a:xfrm>
        <a:prstGeom prst="wedgeRoundRectCallout">
          <a:avLst>
            <a:gd name="adj1" fmla="val -86666"/>
            <a:gd name="adj2" fmla="val -12602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請求日を必ず入力してください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525780</xdr:colOff>
      <xdr:row>5</xdr:row>
      <xdr:rowOff>190500</xdr:rowOff>
    </xdr:from>
    <xdr:to>
      <xdr:col>14</xdr:col>
      <xdr:colOff>327660</xdr:colOff>
      <xdr:row>8</xdr:row>
      <xdr:rowOff>106680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AA4C55A-DD80-414A-A373-B77AB4941041}"/>
            </a:ext>
          </a:extLst>
        </xdr:cNvPr>
        <xdr:cNvSpPr/>
      </xdr:nvSpPr>
      <xdr:spPr>
        <a:xfrm>
          <a:off x="7477125" y="1447800"/>
          <a:ext cx="3133725" cy="600075"/>
        </a:xfrm>
        <a:prstGeom prst="wedgeRoundRectCallout">
          <a:avLst>
            <a:gd name="adj1" fmla="val -86666"/>
            <a:gd name="adj2" fmla="val -12602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請求者名に捺印をお願いします（電子印可）</a:t>
          </a:r>
        </a:p>
      </xdr:txBody>
    </xdr:sp>
    <xdr:clientData/>
  </xdr:twoCellAnchor>
  <xdr:twoCellAnchor>
    <xdr:from>
      <xdr:col>9</xdr:col>
      <xdr:colOff>361950</xdr:colOff>
      <xdr:row>11</xdr:row>
      <xdr:rowOff>0</xdr:rowOff>
    </xdr:from>
    <xdr:to>
      <xdr:col>14</xdr:col>
      <xdr:colOff>171450</xdr:colOff>
      <xdr:row>17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75166A8-2E3A-A35D-99CF-A576573E7B42}"/>
            </a:ext>
          </a:extLst>
        </xdr:cNvPr>
        <xdr:cNvSpPr txBox="1"/>
      </xdr:nvSpPr>
      <xdr:spPr>
        <a:xfrm>
          <a:off x="7315200" y="2628900"/>
          <a:ext cx="3143250" cy="159067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・請求日以外は経費精算用紙の情報が</a:t>
          </a:r>
          <a:endParaRPr kumimoji="1" lang="en-US" altLang="ja-JP" sz="1100"/>
        </a:p>
        <a:p>
          <a:r>
            <a:rPr kumimoji="1" lang="ja-JP" altLang="en-US" sz="1100"/>
            <a:t>　自動で反映されます。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ETC</a:t>
          </a:r>
          <a:r>
            <a:rPr kumimoji="1" lang="ja-JP" altLang="en-US" sz="1100"/>
            <a:t>利用、備品購入等の領収書は</a:t>
          </a:r>
          <a:endParaRPr kumimoji="1" lang="en-US" altLang="ja-JP" sz="1100"/>
        </a:p>
        <a:p>
          <a:r>
            <a:rPr kumimoji="1" lang="ja-JP" altLang="en-US" sz="1100"/>
            <a:t>　本データと別で提出してください。</a:t>
          </a:r>
          <a:endParaRPr kumimoji="1" lang="en-US" altLang="ja-JP" sz="1100"/>
        </a:p>
      </xdr:txBody>
    </xdr:sp>
    <xdr:clientData/>
  </xdr:twoCellAnchor>
  <xdr:twoCellAnchor editAs="oneCell">
    <xdr:from>
      <xdr:col>6</xdr:col>
      <xdr:colOff>456263</xdr:colOff>
      <xdr:row>2</xdr:row>
      <xdr:rowOff>197212</xdr:rowOff>
    </xdr:from>
    <xdr:to>
      <xdr:col>7</xdr:col>
      <xdr:colOff>40328</xdr:colOff>
      <xdr:row>4</xdr:row>
      <xdr:rowOff>185117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367F600F-D3D6-D4BE-B574-E44970E9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39" t="-635"/>
        <a:stretch>
          <a:fillRect/>
        </a:stretch>
      </xdr:blipFill>
      <xdr:spPr bwMode="auto">
        <a:xfrm>
          <a:off x="5637863" y="707752"/>
          <a:ext cx="498465" cy="49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588644</xdr:colOff>
      <xdr:row>0</xdr:row>
      <xdr:rowOff>53340</xdr:rowOff>
    </xdr:from>
    <xdr:to>
      <xdr:col>17</xdr:col>
      <xdr:colOff>15240</xdr:colOff>
      <xdr:row>1</xdr:row>
      <xdr:rowOff>259080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E9B2F51-7935-4582-80A3-EB1C163F13CF}"/>
            </a:ext>
          </a:extLst>
        </xdr:cNvPr>
        <xdr:cNvSpPr/>
      </xdr:nvSpPr>
      <xdr:spPr>
        <a:xfrm>
          <a:off x="6730364" y="53340"/>
          <a:ext cx="5926456" cy="434340"/>
        </a:xfrm>
        <a:prstGeom prst="wedgeRectCallout">
          <a:avLst>
            <a:gd name="adj1" fmla="val -65874"/>
            <a:gd name="adj2" fmla="val 10790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役職　氏名を記入</a:t>
          </a:r>
          <a:r>
            <a:rPr kumimoji="1" lang="en-US" altLang="ja-JP" sz="1100" b="1">
              <a:solidFill>
                <a:srgbClr val="FF0000"/>
              </a:solidFill>
            </a:rPr>
            <a:t>,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役職はプルダウンで選択</a:t>
          </a:r>
          <a:r>
            <a:rPr kumimoji="1" lang="ja-JP" altLang="en-US" sz="1100" b="1">
              <a:solidFill>
                <a:srgbClr val="FF0000"/>
              </a:solidFill>
            </a:rPr>
            <a:t>（シート１のみ記入では自動記入２～１５）</a:t>
          </a:r>
        </a:p>
      </xdr:txBody>
    </xdr:sp>
    <xdr:clientData/>
  </xdr:twoCellAnchor>
  <xdr:twoCellAnchor>
    <xdr:from>
      <xdr:col>0</xdr:col>
      <xdr:colOff>171450</xdr:colOff>
      <xdr:row>7</xdr:row>
      <xdr:rowOff>121919</xdr:rowOff>
    </xdr:from>
    <xdr:to>
      <xdr:col>6</xdr:col>
      <xdr:colOff>342899</xdr:colOff>
      <xdr:row>10</xdr:row>
      <xdr:rowOff>144780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FD88E59-90CF-41A8-AEC9-51D11CDBB1B9}"/>
            </a:ext>
          </a:extLst>
        </xdr:cNvPr>
        <xdr:cNvSpPr/>
      </xdr:nvSpPr>
      <xdr:spPr>
        <a:xfrm>
          <a:off x="171450" y="1828799"/>
          <a:ext cx="3318509" cy="723901"/>
        </a:xfrm>
        <a:prstGeom prst="wedgeRectCallout">
          <a:avLst>
            <a:gd name="adj1" fmla="val 67315"/>
            <a:gd name="adj2" fmla="val -18977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請求内容を記入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（請求内容ごとに１シート作成してください）</a:t>
          </a:r>
        </a:p>
      </xdr:txBody>
    </xdr:sp>
    <xdr:clientData/>
  </xdr:twoCellAnchor>
  <xdr:twoCellAnchor>
    <xdr:from>
      <xdr:col>2</xdr:col>
      <xdr:colOff>38100</xdr:colOff>
      <xdr:row>0</xdr:row>
      <xdr:rowOff>60960</xdr:rowOff>
    </xdr:from>
    <xdr:to>
      <xdr:col>6</xdr:col>
      <xdr:colOff>198120</xdr:colOff>
      <xdr:row>1</xdr:row>
      <xdr:rowOff>251460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95359A4-1367-49A9-9A20-83B89159FC84}"/>
            </a:ext>
          </a:extLst>
        </xdr:cNvPr>
        <xdr:cNvSpPr/>
      </xdr:nvSpPr>
      <xdr:spPr>
        <a:xfrm>
          <a:off x="1409700" y="60960"/>
          <a:ext cx="1935480" cy="419100"/>
        </a:xfrm>
        <a:prstGeom prst="wedgeRectCallout">
          <a:avLst>
            <a:gd name="adj1" fmla="val -34903"/>
            <a:gd name="adj2" fmla="val 75226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清算書作成日を記入</a:t>
          </a:r>
        </a:p>
      </xdr:txBody>
    </xdr:sp>
    <xdr:clientData/>
  </xdr:twoCellAnchor>
  <xdr:twoCellAnchor>
    <xdr:from>
      <xdr:col>10</xdr:col>
      <xdr:colOff>114300</xdr:colOff>
      <xdr:row>9</xdr:row>
      <xdr:rowOff>22860</xdr:rowOff>
    </xdr:from>
    <xdr:to>
      <xdr:col>12</xdr:col>
      <xdr:colOff>701040</xdr:colOff>
      <xdr:row>10</xdr:row>
      <xdr:rowOff>205740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319C1C5-FBC9-4F5E-9378-BCE9938286C4}"/>
            </a:ext>
          </a:extLst>
        </xdr:cNvPr>
        <xdr:cNvSpPr/>
      </xdr:nvSpPr>
      <xdr:spPr>
        <a:xfrm>
          <a:off x="5958840" y="2194560"/>
          <a:ext cx="2423160" cy="419100"/>
        </a:xfrm>
        <a:prstGeom prst="wedgeRectCallout">
          <a:avLst>
            <a:gd name="adj1" fmla="val -105670"/>
            <a:gd name="adj2" fmla="val -2502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高速利用有無はプルダウンで選択</a:t>
          </a:r>
        </a:p>
      </xdr:txBody>
    </xdr:sp>
    <xdr:clientData/>
  </xdr:twoCellAnchor>
  <xdr:twoCellAnchor>
    <xdr:from>
      <xdr:col>10</xdr:col>
      <xdr:colOff>22860</xdr:colOff>
      <xdr:row>12</xdr:row>
      <xdr:rowOff>213360</xdr:rowOff>
    </xdr:from>
    <xdr:to>
      <xdr:col>11</xdr:col>
      <xdr:colOff>1363980</xdr:colOff>
      <xdr:row>16</xdr:row>
      <xdr:rowOff>167640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1FB126A-8AE9-4115-8FEB-EED45AA7C2DA}"/>
            </a:ext>
          </a:extLst>
        </xdr:cNvPr>
        <xdr:cNvSpPr/>
      </xdr:nvSpPr>
      <xdr:spPr>
        <a:xfrm>
          <a:off x="5867400" y="3078480"/>
          <a:ext cx="1638300" cy="883920"/>
        </a:xfrm>
        <a:prstGeom prst="wedgeRectCallout">
          <a:avLst>
            <a:gd name="adj1" fmla="val -139928"/>
            <a:gd name="adj2" fmla="val -6038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ここには出発駅と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到着駅のみ記載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明細は</a:t>
          </a:r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ページ目記入</a:t>
          </a:r>
        </a:p>
      </xdr:txBody>
    </xdr:sp>
    <xdr:clientData/>
  </xdr:twoCellAnchor>
  <xdr:twoCellAnchor>
    <xdr:from>
      <xdr:col>14</xdr:col>
      <xdr:colOff>182880</xdr:colOff>
      <xdr:row>11</xdr:row>
      <xdr:rowOff>198120</xdr:rowOff>
    </xdr:from>
    <xdr:to>
      <xdr:col>17</xdr:col>
      <xdr:colOff>160020</xdr:colOff>
      <xdr:row>16</xdr:row>
      <xdr:rowOff>114300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30B06DE-DE56-4A7D-AA65-60F22655C8AC}"/>
            </a:ext>
          </a:extLst>
        </xdr:cNvPr>
        <xdr:cNvSpPr/>
      </xdr:nvSpPr>
      <xdr:spPr>
        <a:xfrm>
          <a:off x="10942320" y="2834640"/>
          <a:ext cx="1859280" cy="1074420"/>
        </a:xfrm>
        <a:prstGeom prst="wedgeRectCallout">
          <a:avLst>
            <a:gd name="adj1" fmla="val -114802"/>
            <a:gd name="adj2" fmla="val -98891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有料道路を使用した場合は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この欄に詳細を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記入してください</a:t>
          </a:r>
        </a:p>
      </xdr:txBody>
    </xdr:sp>
    <xdr:clientData/>
  </xdr:twoCellAnchor>
  <xdr:twoCellAnchor>
    <xdr:from>
      <xdr:col>10</xdr:col>
      <xdr:colOff>182880</xdr:colOff>
      <xdr:row>23</xdr:row>
      <xdr:rowOff>38100</xdr:rowOff>
    </xdr:from>
    <xdr:to>
      <xdr:col>12</xdr:col>
      <xdr:colOff>685800</xdr:colOff>
      <xdr:row>28</xdr:row>
      <xdr:rowOff>167640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102DE47-6931-4311-B891-D7719AF06271}"/>
            </a:ext>
          </a:extLst>
        </xdr:cNvPr>
        <xdr:cNvSpPr/>
      </xdr:nvSpPr>
      <xdr:spPr>
        <a:xfrm>
          <a:off x="6027420" y="5440680"/>
          <a:ext cx="2339340" cy="1295400"/>
        </a:xfrm>
        <a:prstGeom prst="wedgeRectCallout">
          <a:avLst>
            <a:gd name="adj1" fmla="val -84149"/>
            <a:gd name="adj2" fmla="val -46592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食事、宿泊、駐車場代等はここに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記載してください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また、備品等の建替え請求も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ここに記入して提出してください。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259080</xdr:colOff>
      <xdr:row>33</xdr:row>
      <xdr:rowOff>205740</xdr:rowOff>
    </xdr:from>
    <xdr:to>
      <xdr:col>12</xdr:col>
      <xdr:colOff>1040130</xdr:colOff>
      <xdr:row>36</xdr:row>
      <xdr:rowOff>91440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2C80038E-F826-44BF-A793-A0FAE286DE61}"/>
            </a:ext>
          </a:extLst>
        </xdr:cNvPr>
        <xdr:cNvSpPr/>
      </xdr:nvSpPr>
      <xdr:spPr>
        <a:xfrm>
          <a:off x="5212080" y="7932420"/>
          <a:ext cx="3509010" cy="579120"/>
        </a:xfrm>
        <a:prstGeom prst="wedgeRectCallout">
          <a:avLst>
            <a:gd name="adj1" fmla="val -84652"/>
            <a:gd name="adj2" fmla="val 2500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振込先口座情報を記入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（シート１のみ記入では自動記入２～１５）</a:t>
          </a:r>
        </a:p>
      </xdr:txBody>
    </xdr:sp>
    <xdr:clientData/>
  </xdr:twoCellAnchor>
  <xdr:twoCellAnchor>
    <xdr:from>
      <xdr:col>13</xdr:col>
      <xdr:colOff>1501140</xdr:colOff>
      <xdr:row>25</xdr:row>
      <xdr:rowOff>190500</xdr:rowOff>
    </xdr:from>
    <xdr:to>
      <xdr:col>17</xdr:col>
      <xdr:colOff>304800</xdr:colOff>
      <xdr:row>30</xdr:row>
      <xdr:rowOff>99060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45A593C7-544A-D97D-A704-2FE6F31BAC5D}"/>
            </a:ext>
          </a:extLst>
        </xdr:cNvPr>
        <xdr:cNvSpPr/>
      </xdr:nvSpPr>
      <xdr:spPr>
        <a:xfrm>
          <a:off x="10721340" y="6057900"/>
          <a:ext cx="2225040" cy="1074420"/>
        </a:xfrm>
        <a:prstGeom prst="wedgeRectCallout">
          <a:avLst>
            <a:gd name="adj1" fmla="val -114802"/>
            <a:gd name="adj2" fmla="val -98891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公共交通機関を使用した場合は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この欄に詳細を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2325-0C57-4A81-8991-7388EE9DE061}">
  <sheetPr>
    <tabColor rgb="FFFF0000"/>
  </sheetPr>
  <dimension ref="A1:G30"/>
  <sheetViews>
    <sheetView tabSelected="1" view="pageBreakPreview" zoomScaleNormal="100" zoomScaleSheetLayoutView="100" workbookViewId="0"/>
  </sheetViews>
  <sheetFormatPr defaultRowHeight="18" x14ac:dyDescent="0.45"/>
  <cols>
    <col min="2" max="2" width="6.796875" customWidth="1"/>
    <col min="3" max="3" width="14.3984375" bestFit="1" customWidth="1"/>
    <col min="4" max="4" width="17.59765625" customWidth="1"/>
    <col min="5" max="5" width="11.59765625" customWidth="1"/>
    <col min="7" max="7" width="12" customWidth="1"/>
    <col min="8" max="8" width="2.59765625" customWidth="1"/>
  </cols>
  <sheetData>
    <row r="1" spans="1:7" x14ac:dyDescent="0.45">
      <c r="A1" t="s">
        <v>33</v>
      </c>
      <c r="E1" s="18" t="s">
        <v>32</v>
      </c>
      <c r="F1" s="80"/>
      <c r="G1" s="80"/>
    </row>
    <row r="2" spans="1:7" ht="22.2" x14ac:dyDescent="0.45">
      <c r="B2" s="28" t="s">
        <v>34</v>
      </c>
      <c r="E2" s="32"/>
      <c r="F2" s="33"/>
      <c r="G2" s="33"/>
    </row>
    <row r="3" spans="1:7" ht="22.2" x14ac:dyDescent="0.45">
      <c r="B3" s="28"/>
      <c r="E3" s="18"/>
      <c r="F3" s="34" t="s">
        <v>35</v>
      </c>
      <c r="G3" s="35" t="s">
        <v>36</v>
      </c>
    </row>
    <row r="4" spans="1:7" x14ac:dyDescent="0.45">
      <c r="E4" s="20" t="s">
        <v>30</v>
      </c>
      <c r="F4" s="63">
        <f>'１'!I2</f>
        <v>0</v>
      </c>
      <c r="G4" s="64">
        <f>'１'!J2</f>
        <v>0</v>
      </c>
    </row>
    <row r="6" spans="1:7" x14ac:dyDescent="0.45">
      <c r="B6" s="18"/>
      <c r="C6" s="20" t="s">
        <v>27</v>
      </c>
      <c r="D6" s="23" t="s">
        <v>28</v>
      </c>
      <c r="E6" s="24" t="s">
        <v>16</v>
      </c>
    </row>
    <row r="7" spans="1:7" x14ac:dyDescent="0.45">
      <c r="B7" s="21">
        <v>1</v>
      </c>
      <c r="C7" s="22">
        <f>'１'!B3</f>
        <v>0</v>
      </c>
      <c r="D7" s="63">
        <f>'１'!H3</f>
        <v>0</v>
      </c>
      <c r="E7" s="25">
        <f>'１'!F29</f>
        <v>0</v>
      </c>
    </row>
    <row r="8" spans="1:7" x14ac:dyDescent="0.45">
      <c r="B8" s="21">
        <v>2</v>
      </c>
      <c r="C8" s="22">
        <f>'２'!B3</f>
        <v>0</v>
      </c>
      <c r="D8" s="63">
        <f>'２'!H3</f>
        <v>0</v>
      </c>
      <c r="E8" s="25">
        <f>'２'!F29</f>
        <v>0</v>
      </c>
    </row>
    <row r="9" spans="1:7" x14ac:dyDescent="0.45">
      <c r="B9" s="21">
        <v>3</v>
      </c>
      <c r="C9" s="22">
        <f>'３'!B3</f>
        <v>0</v>
      </c>
      <c r="D9" s="63">
        <f>'３'!H3</f>
        <v>0</v>
      </c>
      <c r="E9" s="25">
        <f>'３'!F29</f>
        <v>0</v>
      </c>
    </row>
    <row r="10" spans="1:7" x14ac:dyDescent="0.45">
      <c r="B10" s="21">
        <v>4</v>
      </c>
      <c r="C10" s="22">
        <f>'４'!B3</f>
        <v>0</v>
      </c>
      <c r="D10" s="63">
        <f>'４'!H3</f>
        <v>0</v>
      </c>
      <c r="E10" s="25">
        <f>'４'!F29</f>
        <v>0</v>
      </c>
    </row>
    <row r="11" spans="1:7" x14ac:dyDescent="0.45">
      <c r="B11" s="21">
        <v>5</v>
      </c>
      <c r="C11" s="22">
        <f>'５'!B3</f>
        <v>0</v>
      </c>
      <c r="D11" s="63">
        <f>'５'!H3</f>
        <v>0</v>
      </c>
      <c r="E11" s="25">
        <f>'５'!F29</f>
        <v>0</v>
      </c>
    </row>
    <row r="12" spans="1:7" x14ac:dyDescent="0.45">
      <c r="B12" s="21">
        <v>6</v>
      </c>
      <c r="C12" s="22">
        <f>'６'!B3</f>
        <v>0</v>
      </c>
      <c r="D12" s="63">
        <f>'６'!H3</f>
        <v>0</v>
      </c>
      <c r="E12" s="25">
        <f>'６'!F29</f>
        <v>0</v>
      </c>
    </row>
    <row r="13" spans="1:7" x14ac:dyDescent="0.45">
      <c r="B13" s="21">
        <v>7</v>
      </c>
      <c r="C13" s="22">
        <f>'７'!B3</f>
        <v>0</v>
      </c>
      <c r="D13" s="63">
        <f>'７'!H3</f>
        <v>0</v>
      </c>
      <c r="E13" s="25">
        <f>'７'!F29</f>
        <v>0</v>
      </c>
    </row>
    <row r="14" spans="1:7" x14ac:dyDescent="0.45">
      <c r="B14" s="21">
        <v>8</v>
      </c>
      <c r="C14" s="22">
        <f>'８'!B3</f>
        <v>0</v>
      </c>
      <c r="D14" s="63">
        <f>'８'!H3</f>
        <v>0</v>
      </c>
      <c r="E14" s="25">
        <f>'８'!F29</f>
        <v>0</v>
      </c>
    </row>
    <row r="15" spans="1:7" x14ac:dyDescent="0.45">
      <c r="B15" s="21">
        <v>9</v>
      </c>
      <c r="C15" s="22">
        <f>'９'!B3</f>
        <v>0</v>
      </c>
      <c r="D15" s="63">
        <f>'９'!H3</f>
        <v>0</v>
      </c>
      <c r="E15" s="25">
        <f>'９'!F29</f>
        <v>0</v>
      </c>
    </row>
    <row r="16" spans="1:7" x14ac:dyDescent="0.45">
      <c r="B16" s="21">
        <v>10</v>
      </c>
      <c r="C16" s="22">
        <f>'１０'!B3</f>
        <v>0</v>
      </c>
      <c r="D16" s="63">
        <f>'１０'!H3</f>
        <v>0</v>
      </c>
      <c r="E16" s="25">
        <f>'１０'!F29</f>
        <v>0</v>
      </c>
    </row>
    <row r="17" spans="2:6" x14ac:dyDescent="0.45">
      <c r="B17" s="21">
        <v>11</v>
      </c>
      <c r="C17" s="22">
        <f>'１１'!B3</f>
        <v>0</v>
      </c>
      <c r="D17" s="63">
        <f>'１１'!H3</f>
        <v>0</v>
      </c>
      <c r="E17" s="25">
        <f>'１１'!F29</f>
        <v>0</v>
      </c>
    </row>
    <row r="18" spans="2:6" x14ac:dyDescent="0.45">
      <c r="B18" s="21">
        <v>12</v>
      </c>
      <c r="C18" s="22">
        <f>'１２'!B3</f>
        <v>0</v>
      </c>
      <c r="D18" s="63">
        <f>'１２'!H3</f>
        <v>0</v>
      </c>
      <c r="E18" s="25">
        <f>'１２'!F29</f>
        <v>0</v>
      </c>
    </row>
    <row r="19" spans="2:6" x14ac:dyDescent="0.45">
      <c r="B19" s="21">
        <v>13</v>
      </c>
      <c r="C19" s="22">
        <f>'１３'!B3</f>
        <v>0</v>
      </c>
      <c r="D19" s="63">
        <f>'１３'!H3</f>
        <v>0</v>
      </c>
      <c r="E19" s="25">
        <f>'１３'!F29</f>
        <v>0</v>
      </c>
    </row>
    <row r="20" spans="2:6" x14ac:dyDescent="0.45">
      <c r="B20" s="21">
        <v>14</v>
      </c>
      <c r="C20" s="22">
        <f>'１４'!B3</f>
        <v>0</v>
      </c>
      <c r="D20" s="63">
        <f>'１４'!H3</f>
        <v>0</v>
      </c>
      <c r="E20" s="25">
        <f>'１４'!F29</f>
        <v>0</v>
      </c>
    </row>
    <row r="21" spans="2:6" x14ac:dyDescent="0.45">
      <c r="B21" s="21">
        <v>15</v>
      </c>
      <c r="C21" s="22">
        <f>'１５'!B3</f>
        <v>0</v>
      </c>
      <c r="D21" s="63">
        <f>'１５'!H3</f>
        <v>0</v>
      </c>
      <c r="E21" s="25">
        <f>'１５'!F29</f>
        <v>0</v>
      </c>
    </row>
    <row r="22" spans="2:6" ht="18.600000000000001" thickBot="1" x14ac:dyDescent="0.5"/>
    <row r="23" spans="2:6" ht="22.8" thickBot="1" x14ac:dyDescent="0.5">
      <c r="D23" s="26" t="s">
        <v>31</v>
      </c>
      <c r="E23" s="27">
        <f>E7+E8+E9+E10+E11+E12+E13+E14+E15+E16+E17+E18+E19+E20+E21</f>
        <v>0</v>
      </c>
    </row>
    <row r="25" spans="2:6" ht="18.600000000000001" thickBot="1" x14ac:dyDescent="0.5">
      <c r="C25" s="19" t="s">
        <v>19</v>
      </c>
      <c r="D25" s="81"/>
      <c r="E25" s="81"/>
      <c r="F25" s="81"/>
    </row>
    <row r="26" spans="2:6" x14ac:dyDescent="0.45">
      <c r="C26" s="29" t="s">
        <v>20</v>
      </c>
      <c r="D26" s="82">
        <f>'１'!C33</f>
        <v>0</v>
      </c>
      <c r="E26" s="82"/>
      <c r="F26" s="83"/>
    </row>
    <row r="27" spans="2:6" x14ac:dyDescent="0.45">
      <c r="C27" s="30" t="s">
        <v>21</v>
      </c>
      <c r="D27" s="84">
        <f>'１'!C34</f>
        <v>0</v>
      </c>
      <c r="E27" s="84"/>
      <c r="F27" s="85"/>
    </row>
    <row r="28" spans="2:6" x14ac:dyDescent="0.45">
      <c r="C28" s="30" t="s">
        <v>22</v>
      </c>
      <c r="D28" s="84">
        <f>'１'!C35</f>
        <v>0</v>
      </c>
      <c r="E28" s="84"/>
      <c r="F28" s="85"/>
    </row>
    <row r="29" spans="2:6" x14ac:dyDescent="0.45">
      <c r="C29" s="30" t="s">
        <v>23</v>
      </c>
      <c r="D29" s="84">
        <f>'１'!C36</f>
        <v>0</v>
      </c>
      <c r="E29" s="84"/>
      <c r="F29" s="85"/>
    </row>
    <row r="30" spans="2:6" ht="18.600000000000001" thickBot="1" x14ac:dyDescent="0.5">
      <c r="C30" s="31" t="s">
        <v>25</v>
      </c>
      <c r="D30" s="78">
        <f>'１'!C37</f>
        <v>0</v>
      </c>
      <c r="E30" s="78"/>
      <c r="F30" s="79"/>
    </row>
  </sheetData>
  <sheetProtection algorithmName="SHA-512" hashValue="Abc5ItStguXHhzcWP9dL74+mQJNd3zogR60buIrZryi6MC5MWo0CTIelqn3gsVOyUynsby496UxQT+6TCJhuEQ==" saltValue="VZ/HOPHnfk9AjbzlLdGCsQ==" spinCount="100000" sheet="1" objects="1" scenarios="1"/>
  <mergeCells count="7">
    <mergeCell ref="D30:F30"/>
    <mergeCell ref="F1:G1"/>
    <mergeCell ref="D25:F25"/>
    <mergeCell ref="D26:F26"/>
    <mergeCell ref="D27:F27"/>
    <mergeCell ref="D28:F28"/>
    <mergeCell ref="D29:F29"/>
  </mergeCells>
  <phoneticPr fontId="1"/>
  <pageMargins left="0.25" right="0.25" top="0.75" bottom="0.75" header="0.3" footer="0.3"/>
  <pageSetup paperSize="9" scale="99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B776-8A15-4D84-9D14-D461862677AD}">
  <sheetPr>
    <tabColor theme="7" tint="0.59999389629810485"/>
  </sheetPr>
  <dimension ref="A1:G30"/>
  <sheetViews>
    <sheetView workbookViewId="0">
      <selection activeCell="E15" sqref="E15:G15"/>
    </sheetView>
  </sheetViews>
  <sheetFormatPr defaultRowHeight="18" x14ac:dyDescent="0.45"/>
  <cols>
    <col min="2" max="2" width="6.796875" customWidth="1"/>
    <col min="3" max="3" width="14.3984375" bestFit="1" customWidth="1"/>
    <col min="4" max="4" width="17.59765625" customWidth="1"/>
    <col min="5" max="5" width="11.59765625" customWidth="1"/>
    <col min="7" max="7" width="12" customWidth="1"/>
    <col min="8" max="8" width="2.59765625" customWidth="1"/>
  </cols>
  <sheetData>
    <row r="1" spans="1:7" x14ac:dyDescent="0.45">
      <c r="A1" t="s">
        <v>33</v>
      </c>
      <c r="E1" s="18" t="s">
        <v>32</v>
      </c>
      <c r="F1" s="86">
        <v>44927</v>
      </c>
      <c r="G1" s="86"/>
    </row>
    <row r="2" spans="1:7" ht="22.2" x14ac:dyDescent="0.45">
      <c r="B2" s="28" t="s">
        <v>34</v>
      </c>
      <c r="E2" s="32"/>
      <c r="F2" s="36"/>
      <c r="G2" s="36"/>
    </row>
    <row r="3" spans="1:7" ht="22.2" x14ac:dyDescent="0.45">
      <c r="B3" s="28"/>
      <c r="E3" s="18"/>
      <c r="F3" s="37" t="s">
        <v>35</v>
      </c>
      <c r="G3" s="38" t="s">
        <v>36</v>
      </c>
    </row>
    <row r="4" spans="1:7" x14ac:dyDescent="0.45">
      <c r="E4" s="20" t="s">
        <v>30</v>
      </c>
      <c r="F4" s="63" t="s">
        <v>38</v>
      </c>
      <c r="G4" s="64" t="s">
        <v>37</v>
      </c>
    </row>
    <row r="6" spans="1:7" x14ac:dyDescent="0.45">
      <c r="B6" s="18"/>
      <c r="C6" s="20" t="s">
        <v>27</v>
      </c>
      <c r="D6" s="23" t="s">
        <v>28</v>
      </c>
      <c r="E6" s="24" t="s">
        <v>16</v>
      </c>
    </row>
    <row r="7" spans="1:7" x14ac:dyDescent="0.45">
      <c r="B7" s="21">
        <v>1</v>
      </c>
      <c r="C7" s="22">
        <v>44927</v>
      </c>
      <c r="D7" s="63" t="s">
        <v>73</v>
      </c>
      <c r="E7" s="25">
        <v>4800</v>
      </c>
    </row>
    <row r="8" spans="1:7" x14ac:dyDescent="0.45">
      <c r="B8" s="21">
        <v>2</v>
      </c>
      <c r="C8" s="22">
        <v>44946</v>
      </c>
      <c r="D8" s="63" t="s">
        <v>74</v>
      </c>
      <c r="E8" s="25">
        <v>2700</v>
      </c>
    </row>
    <row r="9" spans="1:7" x14ac:dyDescent="0.45">
      <c r="B9" s="21">
        <v>3</v>
      </c>
      <c r="C9" s="22">
        <f>'３'!B3</f>
        <v>0</v>
      </c>
      <c r="D9" s="63">
        <f>'３'!H3</f>
        <v>0</v>
      </c>
      <c r="E9" s="25">
        <f>'３'!F29</f>
        <v>0</v>
      </c>
    </row>
    <row r="10" spans="1:7" x14ac:dyDescent="0.45">
      <c r="B10" s="21">
        <v>4</v>
      </c>
      <c r="C10" s="22">
        <f>'４'!B3</f>
        <v>0</v>
      </c>
      <c r="D10" s="63">
        <f>'４'!H3</f>
        <v>0</v>
      </c>
      <c r="E10" s="25">
        <f>'４'!F29</f>
        <v>0</v>
      </c>
    </row>
    <row r="11" spans="1:7" x14ac:dyDescent="0.45">
      <c r="B11" s="21">
        <v>5</v>
      </c>
      <c r="C11" s="22">
        <f>'５'!B3</f>
        <v>0</v>
      </c>
      <c r="D11" s="63">
        <f>'５'!H3</f>
        <v>0</v>
      </c>
      <c r="E11" s="25">
        <f>'５'!F29</f>
        <v>0</v>
      </c>
    </row>
    <row r="12" spans="1:7" x14ac:dyDescent="0.45">
      <c r="B12" s="21">
        <v>6</v>
      </c>
      <c r="C12" s="22">
        <f>'６'!B3</f>
        <v>0</v>
      </c>
      <c r="D12" s="63">
        <f>'６'!H3</f>
        <v>0</v>
      </c>
      <c r="E12" s="25">
        <f>'６'!F29</f>
        <v>0</v>
      </c>
    </row>
    <row r="13" spans="1:7" x14ac:dyDescent="0.45">
      <c r="B13" s="21">
        <v>7</v>
      </c>
      <c r="C13" s="22">
        <f>'７'!B3</f>
        <v>0</v>
      </c>
      <c r="D13" s="63">
        <f>'７'!H3</f>
        <v>0</v>
      </c>
      <c r="E13" s="25">
        <f>'７'!F29</f>
        <v>0</v>
      </c>
    </row>
    <row r="14" spans="1:7" x14ac:dyDescent="0.45">
      <c r="B14" s="21">
        <v>8</v>
      </c>
      <c r="C14" s="22">
        <f>'８'!B3</f>
        <v>0</v>
      </c>
      <c r="D14" s="63">
        <f>'８'!H3</f>
        <v>0</v>
      </c>
      <c r="E14" s="25">
        <f>'８'!F29</f>
        <v>0</v>
      </c>
    </row>
    <row r="15" spans="1:7" x14ac:dyDescent="0.45">
      <c r="B15" s="21">
        <v>9</v>
      </c>
      <c r="C15" s="22">
        <f>'９'!B3</f>
        <v>0</v>
      </c>
      <c r="D15" s="63">
        <f>'９'!H3</f>
        <v>0</v>
      </c>
      <c r="E15" s="25">
        <f>'９'!F29</f>
        <v>0</v>
      </c>
    </row>
    <row r="16" spans="1:7" x14ac:dyDescent="0.45">
      <c r="B16" s="21">
        <v>10</v>
      </c>
      <c r="C16" s="22">
        <f>'１０'!B3</f>
        <v>0</v>
      </c>
      <c r="D16" s="63">
        <f>'１０'!H3</f>
        <v>0</v>
      </c>
      <c r="E16" s="25">
        <f>'１０'!F29</f>
        <v>0</v>
      </c>
    </row>
    <row r="17" spans="2:6" x14ac:dyDescent="0.45">
      <c r="B17" s="21">
        <v>11</v>
      </c>
      <c r="C17" s="22">
        <f>'１１'!B3</f>
        <v>0</v>
      </c>
      <c r="D17" s="63">
        <f>'１１'!H3</f>
        <v>0</v>
      </c>
      <c r="E17" s="25">
        <f>'１１'!F29</f>
        <v>0</v>
      </c>
    </row>
    <row r="18" spans="2:6" x14ac:dyDescent="0.45">
      <c r="B18" s="21">
        <v>12</v>
      </c>
      <c r="C18" s="22">
        <f>'１２'!B3</f>
        <v>0</v>
      </c>
      <c r="D18" s="63">
        <f>'１２'!H3</f>
        <v>0</v>
      </c>
      <c r="E18" s="25">
        <f>'１２'!F29</f>
        <v>0</v>
      </c>
    </row>
    <row r="19" spans="2:6" x14ac:dyDescent="0.45">
      <c r="B19" s="21">
        <v>13</v>
      </c>
      <c r="C19" s="22">
        <f>'１３'!B3</f>
        <v>0</v>
      </c>
      <c r="D19" s="63">
        <f>'１３'!H3</f>
        <v>0</v>
      </c>
      <c r="E19" s="25">
        <f>'１３'!F29</f>
        <v>0</v>
      </c>
    </row>
    <row r="20" spans="2:6" x14ac:dyDescent="0.45">
      <c r="B20" s="21">
        <v>14</v>
      </c>
      <c r="C20" s="22">
        <f>'１４'!B3</f>
        <v>0</v>
      </c>
      <c r="D20" s="63">
        <f>'１４'!H3</f>
        <v>0</v>
      </c>
      <c r="E20" s="25">
        <f>'１４'!F29</f>
        <v>0</v>
      </c>
    </row>
    <row r="21" spans="2:6" x14ac:dyDescent="0.45">
      <c r="B21" s="21">
        <v>15</v>
      </c>
      <c r="C21" s="22">
        <f>'１５'!B3</f>
        <v>0</v>
      </c>
      <c r="D21" s="63">
        <f>'１５'!H3</f>
        <v>0</v>
      </c>
      <c r="E21" s="25">
        <f>'１５'!F29</f>
        <v>0</v>
      </c>
    </row>
    <row r="22" spans="2:6" ht="18.600000000000001" thickBot="1" x14ac:dyDescent="0.5"/>
    <row r="23" spans="2:6" ht="22.8" thickBot="1" x14ac:dyDescent="0.5">
      <c r="D23" s="26" t="s">
        <v>31</v>
      </c>
      <c r="E23" s="27">
        <f>E7+E8+E9+E10+E11+E12+E13+E14+E15+E16+E17+E18+E19+E20+E21</f>
        <v>7500</v>
      </c>
    </row>
    <row r="25" spans="2:6" ht="18.600000000000001" thickBot="1" x14ac:dyDescent="0.5">
      <c r="C25" s="19" t="s">
        <v>19</v>
      </c>
      <c r="D25" s="81"/>
      <c r="E25" s="81"/>
      <c r="F25" s="81"/>
    </row>
    <row r="26" spans="2:6" x14ac:dyDescent="0.45">
      <c r="C26" s="29" t="s">
        <v>20</v>
      </c>
      <c r="D26" s="82">
        <f>'１'!C33</f>
        <v>0</v>
      </c>
      <c r="E26" s="82"/>
      <c r="F26" s="83"/>
    </row>
    <row r="27" spans="2:6" x14ac:dyDescent="0.45">
      <c r="C27" s="30" t="s">
        <v>21</v>
      </c>
      <c r="D27" s="84">
        <f>'１'!C34</f>
        <v>0</v>
      </c>
      <c r="E27" s="84"/>
      <c r="F27" s="85"/>
    </row>
    <row r="28" spans="2:6" x14ac:dyDescent="0.45">
      <c r="C28" s="30" t="s">
        <v>22</v>
      </c>
      <c r="D28" s="84">
        <f>'１'!C35</f>
        <v>0</v>
      </c>
      <c r="E28" s="84"/>
      <c r="F28" s="85"/>
    </row>
    <row r="29" spans="2:6" x14ac:dyDescent="0.45">
      <c r="C29" s="30" t="s">
        <v>23</v>
      </c>
      <c r="D29" s="84">
        <f>'１'!C36</f>
        <v>0</v>
      </c>
      <c r="E29" s="84"/>
      <c r="F29" s="85"/>
    </row>
    <row r="30" spans="2:6" ht="18.600000000000001" thickBot="1" x14ac:dyDescent="0.5">
      <c r="C30" s="31" t="s">
        <v>25</v>
      </c>
      <c r="D30" s="78">
        <f>'１'!C37</f>
        <v>0</v>
      </c>
      <c r="E30" s="78"/>
      <c r="F30" s="79"/>
    </row>
  </sheetData>
  <sheetProtection algorithmName="SHA-512" hashValue="TNdXQFDDYJhC/goXUi7ynH92DAUcy2+beP0CSvl+/lfrT5GBwdoMK1ZxeMLWqA1LODgHY8P9+9tSODsAUDDZOg==" saltValue="vQ/42g0ySyelQCCnIyIGjQ==" spinCount="100000" sheet="1" objects="1" scenarios="1"/>
  <mergeCells count="7">
    <mergeCell ref="D30:F30"/>
    <mergeCell ref="F1:G1"/>
    <mergeCell ref="D25:F25"/>
    <mergeCell ref="D26:F26"/>
    <mergeCell ref="D27:F27"/>
    <mergeCell ref="D28:F28"/>
    <mergeCell ref="D29:F29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C2D3-6051-41D1-9706-3239063BC58F}">
  <sheetPr>
    <tabColor theme="7" tint="0.59999389629810485"/>
  </sheetPr>
  <dimension ref="A1:O37"/>
  <sheetViews>
    <sheetView view="pageBreakPreview" zoomScaleNormal="100" zoomScaleSheetLayoutView="100" workbookViewId="0">
      <selection activeCell="H28" sqref="H28"/>
    </sheetView>
  </sheetViews>
  <sheetFormatPr defaultRowHeight="18" x14ac:dyDescent="0.45"/>
  <cols>
    <col min="2" max="2" width="9.19921875" customWidth="1"/>
    <col min="3" max="4" width="4.69921875" customWidth="1"/>
    <col min="5" max="5" width="9.19921875" customWidth="1"/>
    <col min="6" max="7" width="4.69921875" customWidth="1"/>
    <col min="9" max="9" width="10.19921875" customWidth="1"/>
    <col min="10" max="10" width="11.69921875" customWidth="1"/>
    <col min="11" max="11" width="3.8984375" customWidth="1"/>
    <col min="12" max="12" width="20.19921875" style="12" bestFit="1" customWidth="1"/>
    <col min="13" max="14" width="20.19921875" style="12" customWidth="1"/>
    <col min="15" max="15" width="12" style="12" customWidth="1"/>
    <col min="16" max="16" width="3.8984375" customWidth="1"/>
  </cols>
  <sheetData>
    <row r="1" spans="1:14" x14ac:dyDescent="0.45">
      <c r="J1" s="40" t="s">
        <v>6</v>
      </c>
    </row>
    <row r="2" spans="1:14" ht="26.4" x14ac:dyDescent="0.45">
      <c r="A2" s="41" t="s">
        <v>17</v>
      </c>
      <c r="H2" s="42" t="s">
        <v>30</v>
      </c>
      <c r="I2" s="65" t="s">
        <v>38</v>
      </c>
      <c r="J2" s="66" t="s">
        <v>37</v>
      </c>
      <c r="K2" s="44"/>
    </row>
    <row r="3" spans="1:14" x14ac:dyDescent="0.45">
      <c r="A3" s="45" t="s">
        <v>0</v>
      </c>
      <c r="B3" s="118">
        <v>44927</v>
      </c>
      <c r="C3" s="118"/>
      <c r="D3" s="118"/>
      <c r="E3" s="119" t="s">
        <v>29</v>
      </c>
      <c r="F3" s="119"/>
      <c r="G3" s="119"/>
      <c r="H3" s="120" t="s">
        <v>59</v>
      </c>
      <c r="I3" s="121"/>
      <c r="J3" s="121"/>
      <c r="L3" s="12" t="s">
        <v>40</v>
      </c>
    </row>
    <row r="4" spans="1:14" x14ac:dyDescent="0.45">
      <c r="A4" t="s">
        <v>5</v>
      </c>
      <c r="L4" s="13" t="s">
        <v>41</v>
      </c>
      <c r="M4" s="13" t="s">
        <v>42</v>
      </c>
      <c r="N4" s="13" t="s">
        <v>11</v>
      </c>
    </row>
    <row r="5" spans="1:14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L5" s="16" t="s">
        <v>61</v>
      </c>
      <c r="M5" s="16" t="s">
        <v>62</v>
      </c>
      <c r="N5" s="16">
        <v>1000</v>
      </c>
    </row>
    <row r="6" spans="1:14" x14ac:dyDescent="0.45">
      <c r="A6" s="49">
        <v>44562</v>
      </c>
      <c r="B6" s="115" t="s">
        <v>1</v>
      </c>
      <c r="C6" s="116"/>
      <c r="D6" s="117"/>
      <c r="E6" s="115" t="s">
        <v>60</v>
      </c>
      <c r="F6" s="116"/>
      <c r="G6" s="117"/>
      <c r="H6" s="14">
        <v>60</v>
      </c>
      <c r="I6" s="50" t="s">
        <v>44</v>
      </c>
      <c r="J6" s="15">
        <f>(H6*20)</f>
        <v>1200</v>
      </c>
      <c r="L6" s="16"/>
      <c r="M6" s="16"/>
      <c r="N6" s="16"/>
    </row>
    <row r="7" spans="1:14" x14ac:dyDescent="0.45">
      <c r="A7" s="49">
        <v>44562</v>
      </c>
      <c r="B7" s="115" t="s">
        <v>60</v>
      </c>
      <c r="C7" s="116"/>
      <c r="D7" s="117"/>
      <c r="E7" s="115" t="s">
        <v>1</v>
      </c>
      <c r="F7" s="116"/>
      <c r="G7" s="117"/>
      <c r="H7" s="14">
        <v>65</v>
      </c>
      <c r="I7" s="50" t="s">
        <v>43</v>
      </c>
      <c r="J7" s="15">
        <f t="shared" ref="J7:J9" si="0">(H7*20)</f>
        <v>1300</v>
      </c>
      <c r="L7" s="16"/>
      <c r="M7" s="16"/>
      <c r="N7" s="16"/>
    </row>
    <row r="8" spans="1:14" x14ac:dyDescent="0.45">
      <c r="A8" s="14"/>
      <c r="B8" s="115"/>
      <c r="C8" s="116"/>
      <c r="D8" s="117"/>
      <c r="E8" s="115"/>
      <c r="F8" s="116"/>
      <c r="G8" s="117"/>
      <c r="H8" s="14"/>
      <c r="I8" s="50"/>
      <c r="J8" s="15">
        <f t="shared" si="0"/>
        <v>0</v>
      </c>
      <c r="L8" s="16"/>
      <c r="M8" s="16"/>
      <c r="N8" s="16"/>
    </row>
    <row r="9" spans="1:14" ht="18.600000000000001" thickBot="1" x14ac:dyDescent="0.5">
      <c r="A9" s="14"/>
      <c r="B9" s="115"/>
      <c r="C9" s="116"/>
      <c r="D9" s="117"/>
      <c r="E9" s="115"/>
      <c r="F9" s="116"/>
      <c r="G9" s="117"/>
      <c r="H9" s="51"/>
      <c r="I9" s="52"/>
      <c r="J9" s="15">
        <f t="shared" si="0"/>
        <v>0</v>
      </c>
      <c r="L9" s="16"/>
      <c r="M9" s="16"/>
      <c r="N9" s="16"/>
    </row>
    <row r="10" spans="1:14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2500</v>
      </c>
      <c r="L10" s="16"/>
      <c r="M10" s="16"/>
      <c r="N10" s="16"/>
    </row>
    <row r="11" spans="1:14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3500</v>
      </c>
      <c r="L11" s="16"/>
      <c r="M11" s="16"/>
      <c r="N11" s="16"/>
    </row>
    <row r="12" spans="1:14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L12" s="16"/>
      <c r="M12" s="16"/>
      <c r="N12" s="16"/>
    </row>
    <row r="13" spans="1:14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L13" s="16"/>
      <c r="M13" s="16"/>
      <c r="N13" s="16"/>
    </row>
    <row r="14" spans="1:14" x14ac:dyDescent="0.45">
      <c r="A14" s="49">
        <v>44562</v>
      </c>
      <c r="B14" s="89" t="s">
        <v>65</v>
      </c>
      <c r="C14" s="89"/>
      <c r="D14" s="89"/>
      <c r="E14" s="89" t="s">
        <v>66</v>
      </c>
      <c r="F14" s="89"/>
      <c r="G14" s="89"/>
      <c r="H14" s="90" t="s">
        <v>67</v>
      </c>
      <c r="I14" s="91"/>
      <c r="J14" s="106"/>
      <c r="L14" s="16"/>
      <c r="M14" s="16"/>
      <c r="N14" s="16"/>
    </row>
    <row r="15" spans="1:14" ht="18.600000000000001" thickBot="1" x14ac:dyDescent="0.5">
      <c r="A15" s="49">
        <v>44562</v>
      </c>
      <c r="B15" s="89" t="s">
        <v>66</v>
      </c>
      <c r="C15" s="89"/>
      <c r="D15" s="89"/>
      <c r="E15" s="89" t="s">
        <v>65</v>
      </c>
      <c r="F15" s="89"/>
      <c r="G15" s="89"/>
      <c r="H15" s="90" t="s">
        <v>67</v>
      </c>
      <c r="I15" s="91"/>
      <c r="J15" s="107"/>
      <c r="L15" s="16"/>
      <c r="M15" s="17"/>
      <c r="N15" s="17"/>
    </row>
    <row r="16" spans="1:14" ht="18.600000000000001" thickBot="1" x14ac:dyDescent="0.5">
      <c r="A16" s="14"/>
      <c r="B16" s="89"/>
      <c r="C16" s="89"/>
      <c r="D16" s="89"/>
      <c r="E16" s="89"/>
      <c r="F16" s="89"/>
      <c r="G16" s="89"/>
      <c r="H16" s="90"/>
      <c r="I16" s="91"/>
      <c r="J16" s="107"/>
      <c r="L16" s="56"/>
      <c r="M16" s="57" t="s">
        <v>77</v>
      </c>
      <c r="N16" s="58">
        <f>N5+N6+N7+N8+N9+N10+N11+N12+N13+N14+N15</f>
        <v>1000</v>
      </c>
    </row>
    <row r="17" spans="1:15" ht="18.600000000000001" thickBot="1" x14ac:dyDescent="0.5">
      <c r="A17" s="14"/>
      <c r="B17" s="89"/>
      <c r="C17" s="89"/>
      <c r="D17" s="89"/>
      <c r="E17" s="89"/>
      <c r="F17" s="89"/>
      <c r="G17" s="89"/>
      <c r="H17" s="90"/>
      <c r="I17" s="91"/>
      <c r="J17" s="108"/>
    </row>
    <row r="18" spans="1:15" ht="18.600000000000001" thickBot="1" x14ac:dyDescent="0.5">
      <c r="I18" s="73" t="s">
        <v>13</v>
      </c>
      <c r="J18" s="74">
        <f>O34</f>
        <v>500</v>
      </c>
      <c r="L18" s="12" t="s">
        <v>12</v>
      </c>
    </row>
    <row r="19" spans="1:15" x14ac:dyDescent="0.45">
      <c r="I19" s="59"/>
      <c r="L19" s="13" t="s">
        <v>9</v>
      </c>
      <c r="M19" s="13" t="s">
        <v>7</v>
      </c>
      <c r="N19" s="13" t="s">
        <v>10</v>
      </c>
      <c r="O19" s="13" t="s">
        <v>11</v>
      </c>
    </row>
    <row r="20" spans="1:15" x14ac:dyDescent="0.45">
      <c r="A20" t="s">
        <v>14</v>
      </c>
      <c r="L20" s="16" t="s">
        <v>67</v>
      </c>
      <c r="M20" s="16" t="s">
        <v>65</v>
      </c>
      <c r="N20" s="16" t="s">
        <v>68</v>
      </c>
      <c r="O20" s="16">
        <v>100</v>
      </c>
    </row>
    <row r="21" spans="1:15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L21" s="16" t="s">
        <v>69</v>
      </c>
      <c r="M21" s="16" t="s">
        <v>70</v>
      </c>
      <c r="N21" s="16" t="s">
        <v>71</v>
      </c>
      <c r="O21" s="16">
        <v>150</v>
      </c>
    </row>
    <row r="22" spans="1:15" x14ac:dyDescent="0.45">
      <c r="A22" s="60">
        <v>44562</v>
      </c>
      <c r="B22" s="93" t="s">
        <v>72</v>
      </c>
      <c r="C22" s="93"/>
      <c r="D22" s="93"/>
      <c r="E22" s="93"/>
      <c r="F22" s="93"/>
      <c r="G22" s="93"/>
      <c r="H22" s="93"/>
      <c r="I22" s="94"/>
      <c r="J22" s="61">
        <v>800</v>
      </c>
      <c r="L22" s="16" t="s">
        <v>69</v>
      </c>
      <c r="M22" s="16" t="s">
        <v>71</v>
      </c>
      <c r="N22" s="16" t="s">
        <v>70</v>
      </c>
      <c r="O22" s="16">
        <v>150</v>
      </c>
    </row>
    <row r="23" spans="1:15" x14ac:dyDescent="0.45">
      <c r="A23" s="43"/>
      <c r="B23" s="93"/>
      <c r="C23" s="93"/>
      <c r="D23" s="93"/>
      <c r="E23" s="93"/>
      <c r="F23" s="93"/>
      <c r="G23" s="93"/>
      <c r="H23" s="93"/>
      <c r="I23" s="94"/>
      <c r="J23" s="61"/>
      <c r="L23" s="16" t="s">
        <v>67</v>
      </c>
      <c r="M23" s="16" t="s">
        <v>68</v>
      </c>
      <c r="N23" s="16" t="s">
        <v>65</v>
      </c>
      <c r="O23" s="16">
        <v>100</v>
      </c>
    </row>
    <row r="24" spans="1:15" x14ac:dyDescent="0.45">
      <c r="A24" s="43"/>
      <c r="B24" s="93"/>
      <c r="C24" s="93"/>
      <c r="D24" s="93"/>
      <c r="E24" s="93"/>
      <c r="F24" s="93"/>
      <c r="G24" s="93"/>
      <c r="H24" s="93"/>
      <c r="I24" s="94"/>
      <c r="J24" s="61"/>
      <c r="L24" s="16"/>
      <c r="M24" s="16"/>
      <c r="N24" s="16"/>
      <c r="O24" s="16"/>
    </row>
    <row r="25" spans="1:15" x14ac:dyDescent="0.45">
      <c r="A25" s="43"/>
      <c r="B25" s="93"/>
      <c r="C25" s="93"/>
      <c r="D25" s="93"/>
      <c r="E25" s="93"/>
      <c r="F25" s="93"/>
      <c r="G25" s="93"/>
      <c r="H25" s="93"/>
      <c r="I25" s="94"/>
      <c r="J25" s="61"/>
      <c r="L25" s="16"/>
      <c r="M25" s="16"/>
      <c r="N25" s="16"/>
      <c r="O25" s="16"/>
    </row>
    <row r="26" spans="1:15" ht="18.600000000000001" thickBot="1" x14ac:dyDescent="0.5">
      <c r="A26" s="43"/>
      <c r="B26" s="93"/>
      <c r="C26" s="93"/>
      <c r="D26" s="93"/>
      <c r="E26" s="93"/>
      <c r="F26" s="93"/>
      <c r="G26" s="93"/>
      <c r="H26" s="93"/>
      <c r="I26" s="95"/>
      <c r="J26" s="62"/>
      <c r="L26" s="16"/>
      <c r="M26" s="16"/>
      <c r="N26" s="16"/>
      <c r="O26" s="16"/>
    </row>
    <row r="27" spans="1:15" ht="18.600000000000001" thickBot="1" x14ac:dyDescent="0.5">
      <c r="I27" s="75" t="s">
        <v>13</v>
      </c>
      <c r="J27" s="76">
        <f>SUM(J22:J26)</f>
        <v>800</v>
      </c>
      <c r="L27" s="16"/>
      <c r="M27" s="16"/>
      <c r="N27" s="16"/>
      <c r="O27" s="16"/>
    </row>
    <row r="28" spans="1:15" ht="18.600000000000001" thickBot="1" x14ac:dyDescent="0.5">
      <c r="L28" s="16"/>
      <c r="M28" s="16"/>
      <c r="N28" s="16"/>
      <c r="O28" s="16"/>
    </row>
    <row r="29" spans="1:15" x14ac:dyDescent="0.45">
      <c r="C29" s="96" t="s">
        <v>18</v>
      </c>
      <c r="D29" s="97"/>
      <c r="E29" s="97"/>
      <c r="F29" s="100">
        <f>J11+J18+J27</f>
        <v>4800</v>
      </c>
      <c r="G29" s="101"/>
      <c r="H29" s="101"/>
      <c r="I29" s="102"/>
      <c r="L29" s="16"/>
      <c r="M29" s="16"/>
      <c r="N29" s="16"/>
      <c r="O29" s="16"/>
    </row>
    <row r="30" spans="1:15" ht="18.600000000000001" thickBot="1" x14ac:dyDescent="0.5">
      <c r="C30" s="98"/>
      <c r="D30" s="99"/>
      <c r="E30" s="99"/>
      <c r="F30" s="103"/>
      <c r="G30" s="104"/>
      <c r="H30" s="104"/>
      <c r="I30" s="105"/>
      <c r="L30" s="16"/>
      <c r="M30" s="16"/>
      <c r="N30" s="16"/>
      <c r="O30" s="16"/>
    </row>
    <row r="31" spans="1:15" x14ac:dyDescent="0.45">
      <c r="L31" s="16"/>
      <c r="M31" s="16"/>
      <c r="N31" s="16"/>
      <c r="O31" s="16"/>
    </row>
    <row r="32" spans="1:15" x14ac:dyDescent="0.45">
      <c r="A32" t="s">
        <v>19</v>
      </c>
      <c r="L32" s="16"/>
      <c r="M32" s="16"/>
      <c r="N32" s="16"/>
      <c r="O32" s="16"/>
    </row>
    <row r="33" spans="1:15" ht="18.600000000000001" thickBot="1" x14ac:dyDescent="0.5">
      <c r="A33" s="87" t="s">
        <v>20</v>
      </c>
      <c r="B33" s="87"/>
      <c r="C33" s="88" t="s">
        <v>63</v>
      </c>
      <c r="D33" s="88"/>
      <c r="E33" s="88"/>
      <c r="F33" s="88"/>
      <c r="G33" s="88"/>
      <c r="H33" s="88"/>
      <c r="L33" s="16"/>
      <c r="M33" s="16"/>
      <c r="N33" s="17"/>
      <c r="O33" s="17"/>
    </row>
    <row r="34" spans="1:15" ht="18.600000000000001" thickBot="1" x14ac:dyDescent="0.5">
      <c r="A34" s="87" t="s">
        <v>21</v>
      </c>
      <c r="B34" s="87"/>
      <c r="C34" s="88" t="s">
        <v>64</v>
      </c>
      <c r="D34" s="88"/>
      <c r="E34" s="88"/>
      <c r="F34" s="88"/>
      <c r="G34" s="88"/>
      <c r="H34" s="88"/>
      <c r="N34" s="75" t="s">
        <v>13</v>
      </c>
      <c r="O34" s="77">
        <f>SUM(O20:O33)</f>
        <v>500</v>
      </c>
    </row>
    <row r="35" spans="1:15" x14ac:dyDescent="0.45">
      <c r="A35" s="87" t="s">
        <v>22</v>
      </c>
      <c r="B35" s="87"/>
      <c r="C35" s="88" t="s">
        <v>24</v>
      </c>
      <c r="D35" s="88"/>
      <c r="E35" s="88"/>
      <c r="F35" s="88"/>
      <c r="G35" s="88"/>
      <c r="H35" s="88"/>
    </row>
    <row r="36" spans="1:15" x14ac:dyDescent="0.45">
      <c r="A36" s="87" t="s">
        <v>23</v>
      </c>
      <c r="B36" s="87"/>
      <c r="C36" s="88">
        <v>123456</v>
      </c>
      <c r="D36" s="88"/>
      <c r="E36" s="88"/>
      <c r="F36" s="88"/>
      <c r="G36" s="88"/>
      <c r="H36" s="88"/>
    </row>
    <row r="37" spans="1:15" x14ac:dyDescent="0.45">
      <c r="A37" s="87" t="s">
        <v>25</v>
      </c>
      <c r="B37" s="87"/>
      <c r="C37" s="88" t="s">
        <v>26</v>
      </c>
      <c r="D37" s="88"/>
      <c r="E37" s="88"/>
      <c r="F37" s="88"/>
      <c r="G37" s="88"/>
      <c r="H37" s="88"/>
    </row>
  </sheetData>
  <sheetProtection algorithmName="SHA-512" hashValue="sC0vPYC2sF3k9F0WAGTS2SMO/LJ3xtJKdIhZiCz6d3LabmZAGOLQLNbYG1nfZLFaUZaJUR9Hw5nMwlUh+wVlcg==" saltValue="F0T7kMWFp+O6ntLt/NwuYw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H10:I10"/>
    <mergeCell ref="B13:D13"/>
    <mergeCell ref="E13:G13"/>
    <mergeCell ref="H13:I13"/>
    <mergeCell ref="H11:I11"/>
    <mergeCell ref="B14:D14"/>
    <mergeCell ref="E14:G14"/>
    <mergeCell ref="H14:I14"/>
    <mergeCell ref="J14:J17"/>
    <mergeCell ref="B15:D15"/>
    <mergeCell ref="E15:G15"/>
    <mergeCell ref="H15:I15"/>
    <mergeCell ref="B16:D16"/>
    <mergeCell ref="E16:G16"/>
    <mergeCell ref="H16:I16"/>
    <mergeCell ref="A33:B33"/>
    <mergeCell ref="C33:H33"/>
    <mergeCell ref="B17:D17"/>
    <mergeCell ref="E17:G17"/>
    <mergeCell ref="H17:I17"/>
    <mergeCell ref="B21:I21"/>
    <mergeCell ref="B22:I22"/>
    <mergeCell ref="B23:I23"/>
    <mergeCell ref="B24:I24"/>
    <mergeCell ref="B25:I25"/>
    <mergeCell ref="B26:I26"/>
    <mergeCell ref="C29:E30"/>
    <mergeCell ref="F29:I30"/>
    <mergeCell ref="A37:B37"/>
    <mergeCell ref="C37:H37"/>
    <mergeCell ref="A34:B34"/>
    <mergeCell ref="C34:H34"/>
    <mergeCell ref="A35:B35"/>
    <mergeCell ref="C35:H35"/>
    <mergeCell ref="A36:B36"/>
    <mergeCell ref="C36:H36"/>
  </mergeCells>
  <phoneticPr fontId="1"/>
  <pageMargins left="0.7" right="0.7" top="0.75" bottom="0.75" header="0.3" footer="0.3"/>
  <pageSetup paperSize="9" orientation="portrait" horizontalDpi="4294967293" verticalDpi="1200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FEA09E-0261-483C-81D7-E1CC7F643431}">
          <x14:formula1>
            <xm:f>Sheet1!$B$2:$B$3</xm:f>
          </x14:formula1>
          <xm:sqref>I6:I9</xm:sqref>
        </x14:dataValidation>
        <x14:dataValidation type="list" allowBlank="1" showInputMessage="1" showErrorMessage="1" xr:uid="{9BEFAE76-0B91-4531-B9B5-67355AFB35C9}">
          <x14:formula1>
            <xm:f>Sheet1!$D$2:$D$14</xm:f>
          </x14:formula1>
          <xm:sqref>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8E4A-FF78-41D4-B062-0AD9265E7778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 customWidth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7"/>
      <c r="J2" s="68"/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8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8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8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8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8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8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8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8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8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8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8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8"/>
      <c r="P21"/>
    </row>
    <row r="22" spans="1:16" x14ac:dyDescent="0.45">
      <c r="A22" s="71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8"/>
      <c r="P22"/>
    </row>
    <row r="23" spans="1:16" x14ac:dyDescent="0.45">
      <c r="A23" s="71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8"/>
      <c r="P23"/>
    </row>
    <row r="24" spans="1:16" x14ac:dyDescent="0.45">
      <c r="A24" s="71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8"/>
      <c r="P24"/>
    </row>
    <row r="25" spans="1:16" x14ac:dyDescent="0.45">
      <c r="A25" s="71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8"/>
      <c r="P25"/>
    </row>
    <row r="26" spans="1:16" ht="18.600000000000001" thickBot="1" x14ac:dyDescent="0.5">
      <c r="A26" s="71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8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8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8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8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8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8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8"/>
      <c r="P32"/>
    </row>
    <row r="33" spans="1:16" ht="18.600000000000001" thickBot="1" x14ac:dyDescent="0.5">
      <c r="A33" s="87" t="s">
        <v>20</v>
      </c>
      <c r="B33" s="87"/>
      <c r="C33" s="136"/>
      <c r="D33" s="136"/>
      <c r="E33" s="136"/>
      <c r="F33" s="136"/>
      <c r="G33" s="136"/>
      <c r="H33" s="136"/>
      <c r="I33"/>
      <c r="J33"/>
      <c r="K33"/>
      <c r="L33" s="4"/>
      <c r="M33" s="4"/>
      <c r="N33" s="39"/>
      <c r="O33" s="9"/>
      <c r="P33"/>
    </row>
    <row r="34" spans="1:16" ht="18.600000000000001" thickBot="1" x14ac:dyDescent="0.5">
      <c r="A34" s="87" t="s">
        <v>21</v>
      </c>
      <c r="B34" s="87"/>
      <c r="C34" s="136"/>
      <c r="D34" s="136"/>
      <c r="E34" s="136"/>
      <c r="F34" s="136"/>
      <c r="G34" s="136"/>
      <c r="H34" s="136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136"/>
      <c r="D35" s="136"/>
      <c r="E35" s="136"/>
      <c r="F35" s="136"/>
      <c r="G35" s="136"/>
      <c r="H35" s="136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136"/>
      <c r="D36" s="136"/>
      <c r="E36" s="136"/>
      <c r="F36" s="136"/>
      <c r="G36" s="136"/>
      <c r="H36" s="136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136"/>
      <c r="D37" s="136"/>
      <c r="E37" s="136"/>
      <c r="F37" s="136"/>
      <c r="G37" s="136"/>
      <c r="H37" s="136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YXeacw7lps2eslcZVew/km/E5zvy0NDk10Xe2wFVGig8GXZIEFsZfpH9Shs1VnUMbonn0x4S8vS5cykDlzSnhg==" saltValue="WxcJsNnZnSVNSd9UK7TyZw==" spinCount="100000" sheet="1" objects="1" scenarios="1"/>
  <mergeCells count="51">
    <mergeCell ref="A36:B36"/>
    <mergeCell ref="C36:H36"/>
    <mergeCell ref="A37:B37"/>
    <mergeCell ref="C37:H37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B10:D10"/>
    <mergeCell ref="E10:G10"/>
    <mergeCell ref="B13:D13"/>
    <mergeCell ref="E13:G13"/>
    <mergeCell ref="H13:I13"/>
    <mergeCell ref="H10:I10"/>
    <mergeCell ref="H11:I11"/>
    <mergeCell ref="B7:D7"/>
    <mergeCell ref="E7:G7"/>
    <mergeCell ref="B8:D8"/>
    <mergeCell ref="E8:G8"/>
    <mergeCell ref="B9:D9"/>
    <mergeCell ref="E9:G9"/>
    <mergeCell ref="B6:D6"/>
    <mergeCell ref="E6:G6"/>
    <mergeCell ref="B3:D3"/>
    <mergeCell ref="E3:G3"/>
    <mergeCell ref="H3:J3"/>
    <mergeCell ref="B5:D5"/>
    <mergeCell ref="E5:G5"/>
  </mergeCells>
  <phoneticPr fontId="1"/>
  <pageMargins left="0.7" right="0.7" top="0.75" bottom="0.75" header="0.3" footer="0.3"/>
  <pageSetup paperSize="9" scale="97" orientation="portrait" horizontalDpi="4294967293" verticalDpi="1200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E049F1-24AC-4044-8755-C07C664CE727}">
          <x14:formula1>
            <xm:f>Sheet1!$B$2:$B$3</xm:f>
          </x14:formula1>
          <xm:sqref>I6:I9</xm:sqref>
        </x14:dataValidation>
        <x14:dataValidation type="list" allowBlank="1" showInputMessage="1" showErrorMessage="1" xr:uid="{A62F3588-B99A-4943-BDE7-CC7E42257085}">
          <x14:formula1>
            <xm:f>Sheet1!$D$2:$D$14</xm:f>
          </x14:formula1>
          <xm:sqref>I2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C3F4-A4B6-4932-9964-2D0ADEBABB2E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69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d83VC1aNHPqGDuuSEg9iVv4MsPk3zpHcA0TyOs1nBU/Pwx0aaMVN9VFttcyuQez0c68aWZR1bcf53Ja8SF4Cog==" saltValue="vpf2So0hXYRO3saBHSI3Dg==" spinCount="100000" sheet="1" objects="1" scenarios="1"/>
  <mergeCells count="51">
    <mergeCell ref="C35:H35"/>
    <mergeCell ref="H13:I13"/>
    <mergeCell ref="B14:D14"/>
    <mergeCell ref="E14:G14"/>
    <mergeCell ref="H14:I14"/>
    <mergeCell ref="B16:D16"/>
    <mergeCell ref="E16:G16"/>
    <mergeCell ref="H16:I16"/>
    <mergeCell ref="B17:D17"/>
    <mergeCell ref="E17:G17"/>
    <mergeCell ref="H17:I17"/>
    <mergeCell ref="C34:H34"/>
    <mergeCell ref="B9:D9"/>
    <mergeCell ref="E9:G9"/>
    <mergeCell ref="B10:D10"/>
    <mergeCell ref="E10:G10"/>
    <mergeCell ref="B13:D13"/>
    <mergeCell ref="E13:G13"/>
    <mergeCell ref="B3:D3"/>
    <mergeCell ref="E3:G3"/>
    <mergeCell ref="H3:J3"/>
    <mergeCell ref="B5:D5"/>
    <mergeCell ref="E5:G5"/>
    <mergeCell ref="B6:D6"/>
    <mergeCell ref="E6:G6"/>
    <mergeCell ref="B7:D7"/>
    <mergeCell ref="E7:G7"/>
    <mergeCell ref="B8:D8"/>
    <mergeCell ref="E8:G8"/>
    <mergeCell ref="J14:J17"/>
    <mergeCell ref="B15:D15"/>
    <mergeCell ref="E15:G15"/>
    <mergeCell ref="H15:I15"/>
    <mergeCell ref="H10:I10"/>
    <mergeCell ref="H11:I11"/>
    <mergeCell ref="A36:B36"/>
    <mergeCell ref="C36:H36"/>
    <mergeCell ref="A37:B37"/>
    <mergeCell ref="C37:H37"/>
    <mergeCell ref="B21:I21"/>
    <mergeCell ref="B22:I22"/>
    <mergeCell ref="B23:I23"/>
    <mergeCell ref="B24:I24"/>
    <mergeCell ref="B25:I25"/>
    <mergeCell ref="B26:I26"/>
    <mergeCell ref="C29:E30"/>
    <mergeCell ref="F29:I30"/>
    <mergeCell ref="A33:B33"/>
    <mergeCell ref="C33:H33"/>
    <mergeCell ref="A34:B34"/>
    <mergeCell ref="A35:B35"/>
  </mergeCells>
  <phoneticPr fontId="1"/>
  <pageMargins left="0.7" right="0.7" top="0.75" bottom="0.75" header="0.3" footer="0.3"/>
  <pageSetup paperSize="9" scale="97" orientation="portrait" horizontalDpi="4294967293" verticalDpi="1200" r:id="rId1"/>
  <colBreaks count="1" manualBreakCount="1">
    <brk id="10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16BD90-C6A9-46FF-97AA-9FD5A2E974AC}">
          <x14:formula1>
            <xm:f>Sheet1!$B$2:$B$3</xm:f>
          </x14:formula1>
          <xm:sqref>I6:I9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C9A2-9924-44A2-A735-32D996319A59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69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Lnei7PMguKwovaJ/r5IQqK7YDc7QyBokCVXx9Q7/Wh5XlKFmtW0xiGI7lEh4i/rTmwnCQsnW9HB8hRbBP+PxfA==" saltValue="LxZDoFgoohsehd1ABuHSHw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1" manualBreakCount="1">
    <brk id="10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2DB39D-5688-4DCC-85C8-FF4A592450E7}">
          <x14:formula1>
            <xm:f>Sheet1!$B$2:$B$3</xm:f>
          </x14:formula1>
          <xm:sqref>I6:I9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C1CF-9B81-4B61-BBF4-9DCEDAAD2981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3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7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uDzB0tbek/BRE9vf1gNt0EZ6U//PMJIW7bUC7b1gy1quvBlX2QNTCp1Og4p90UBrEgH0wLOFAhe+eKTBmerEsw==" saltValue="CjRjzueyw05U4jntgKBv1w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1" manualBreakCount="1">
    <brk id="10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8FF5B6-6E05-40AE-982A-36CE8308135E}">
          <x14:formula1>
            <xm:f>Sheet1!$B$2:$B$3</xm:f>
          </x14:formula1>
          <xm:sqref>I6:I9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C76B-6B49-4576-9E8B-5A4E64DB08D8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7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/5FggEYlIoDtSUVpSjJT9b8qaWD1nVllQuRD9+HVZHCde7KX5tSIaNovXVXKPwEan1dwC8b/ItKHsRIwnn9yuA==" saltValue="2UtDMtjOYO3kTGlru8SwUA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1" manualBreakCount="1">
    <brk id="10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8643FC-3A3C-4E15-8147-45EE781ED187}">
          <x14:formula1>
            <xm:f>Sheet1!$B$2:$B$3</xm:f>
          </x14:formula1>
          <xm:sqref>I6:I9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6675-2526-4C61-B0B2-368FF3F1EBB3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7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1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1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1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1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1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1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1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1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1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1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1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1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3cS53BIW1W3UDKx3LyTOduTImSnNC9HB0K9GOMm2WkS2PPvmZLPNAe2orjNUVd45JHpWa9vZkwIXr5PPDDtWGQ==" saltValue="QLpJFYH7baDnrVWp9+53xQ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1" manualBreakCount="1">
    <brk id="10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EFCDC4-D635-4783-AAC4-8D9878C644F3}">
          <x14:formula1>
            <xm:f>Sheet1!$B$2:$B$3</xm:f>
          </x14:formula1>
          <xm:sqref>I6:I9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6CBE-1088-404A-A86D-2F9A5EC306FD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7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6HrkaMP18r9LkTxcfIThYqDxVDIb5cbzu8rCw4yij4zfd1J1w2XgUpV8W0U7fGRKv2QMu6In5KWokUCrGNx/vA==" saltValue="TH09tgyZCHs8EvX/0Gj5Gg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1" manualBreakCount="1">
    <brk id="10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0F0D8F-B161-49F1-A0D8-347F335B2AE9}">
          <x14:formula1>
            <xm:f>Sheet1!$B$2:$B$3</xm:f>
          </x14:formula1>
          <xm:sqref>I6:I9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07E17-8C44-4DDD-A17B-66B197E4A85D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7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ifDChDm/j9cziVsKV0VRqsPLYvVkucxIbDvGsqJbiAE9exmjPrFibGMH1+hs/w6roz0ngcJad12O6NCYOlHAMQ==" saltValue="n80U83vzJSn06dXQOxJNXA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1" manualBreakCount="1">
    <brk id="10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312701-1C47-4D8E-8212-A64C3C11F9C2}">
          <x14:formula1>
            <xm:f>Sheet1!$B$2:$B$3</xm:f>
          </x14:formula1>
          <xm:sqref>I6:I9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EF95-8EA7-4B94-9F81-59B319F359FC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7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IrWvZKKQFlbQ1KgiR05CTNaiqNtWosof9IGI4dfer255V6LCRARZiY+7+v9zZz78DSVa6yrVJtNrM8kAyJc8mA==" saltValue="S8DJTPD/C9MKpLqzE2WHkQ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2" manualBreakCount="2">
    <brk id="10" max="36" man="1"/>
    <brk id="16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D85F5F-D405-407A-A42A-75A2DAD4C91B}">
          <x14:formula1>
            <xm:f>Sheet1!$B$2:$B$3</xm:f>
          </x14:formula1>
          <xm:sqref>I6:I9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05A62-7238-47FD-B1F4-94F923CB7483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7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Oe7LOQMlAB5LOJ6sEF0kp/Vfd9KDCZ1njtkCj4/cUOwGKukHkC6s7tzcoC4HxS98voSzEm3L07ZyfDB1HO34vQ==" saltValue="2WFFNaX13slC9+iuE79KaQ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1" manualBreakCount="1">
    <brk id="10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B73786-FDF8-4952-A42E-5B05A7F68A55}">
          <x14:formula1>
            <xm:f>Sheet1!$B$2:$B$3</xm:f>
          </x14:formula1>
          <xm:sqref>I6:I9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36E2-E5DB-4B43-A2D4-180321B1162F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7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DhNFgwDQ/A04xilHK5BNxapBo9H4yg2+IJEJ/fKZPtJgyWmOS0qOV1iYUB+IQi0UrHvhE5aEhzsjoHEX/nUaVw==" saltValue="td2DaeGpcBJUrhS9f3ig0g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1" manualBreakCount="1">
    <brk id="10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383215-CBBB-49F0-9D49-F9F0E56F668C}">
          <x14:formula1>
            <xm:f>Sheet1!$B$2:$B$3</xm:f>
          </x14:formula1>
          <xm:sqref>I6:I9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0577-8674-4042-8AAA-F22E659E25E2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7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Se8iRZaNrm1/YTgjkSPLMgOSvN0HUvOqAxtCgOJDcO4qQR4turjukvokWZ5EFkFgm/wjFFaHexMwMAVwrV39hg==" saltValue="wS9uDfO1c5G/uh111poMuA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1" manualBreakCount="1">
    <brk id="10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7B4417-5604-4093-AADA-DF7D4D0000B9}">
          <x14:formula1>
            <xm:f>Sheet1!$B$2:$B$3</xm:f>
          </x14:formula1>
          <xm:sqref>I6:I9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990BD-BDE4-4E81-9EF0-A3E31C54885B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7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pKR1LNCG8mpN39c/YIF26T8e/G4+mnkrL98xPHOkbo70xtusKUNO/uit84bnNVsDbRntj2iAJoLFC/uekoEdUw==" saltValue="N+s6CR4vhUPKdj8IlFCykQ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2" manualBreakCount="2">
    <brk id="10" max="36" man="1"/>
    <brk id="16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911341-A7DD-44CD-87C0-F8E089B2B16E}">
          <x14:formula1>
            <xm:f>Sheet1!$B$2:$B$3</xm:f>
          </x14:formula1>
          <xm:sqref>I6:I9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4DF2-8E0C-43F0-B90E-1233BD65D639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7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losBLYmzUJmDKCFszyAYriArgktLi8fzP1BpJBHDBTVRrBNZ4/FprIWBsFe9SQsuMbqt18n0PT+UaQo9ghNkjQ==" saltValue="mHNfhDIApZH8V84sY7UnKg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2" manualBreakCount="2">
    <brk id="10" max="36" man="1"/>
    <brk id="16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D4DE5-EB98-4893-9130-DFD6AFF65540}">
          <x14:formula1>
            <xm:f>Sheet1!$B$2:$B$3</xm:f>
          </x14:formula1>
          <xm:sqref>I6:I9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7E52E-099E-4A54-A116-726B1DF79274}">
  <sheetPr>
    <tabColor rgb="FFFF0000"/>
  </sheetPr>
  <dimension ref="A1:P51"/>
  <sheetViews>
    <sheetView view="pageBreakPreview" zoomScaleNormal="100" zoomScaleSheetLayoutView="100" workbookViewId="0"/>
  </sheetViews>
  <sheetFormatPr defaultRowHeight="18" x14ac:dyDescent="0.45"/>
  <cols>
    <col min="1" max="1" width="8.796875" style="1"/>
    <col min="2" max="2" width="9.19921875" style="1" customWidth="1"/>
    <col min="3" max="4" width="4.69921875" style="1" customWidth="1"/>
    <col min="5" max="5" width="9.19921875" style="1" customWidth="1"/>
    <col min="6" max="7" width="4.69921875" style="1" customWidth="1"/>
    <col min="8" max="8" width="8.796875" style="1"/>
    <col min="9" max="9" width="10.19921875" style="1" customWidth="1"/>
    <col min="10" max="10" width="11.69921875" style="1" customWidth="1"/>
    <col min="11" max="11" width="3.8984375" style="1" customWidth="1"/>
    <col min="12" max="12" width="20.19921875" style="2" bestFit="1" customWidth="1"/>
    <col min="13" max="14" width="20.19921875" style="2" customWidth="1"/>
    <col min="15" max="15" width="12" style="2" customWidth="1"/>
    <col min="16" max="16" width="3.8984375" style="1" customWidth="1"/>
    <col min="17" max="16384" width="8.796875" style="1"/>
  </cols>
  <sheetData>
    <row r="1" spans="1:16" x14ac:dyDescent="0.45">
      <c r="A1"/>
      <c r="B1"/>
      <c r="C1"/>
      <c r="D1"/>
      <c r="E1"/>
      <c r="F1"/>
      <c r="G1"/>
      <c r="H1"/>
      <c r="I1"/>
      <c r="J1" s="40" t="s">
        <v>6</v>
      </c>
      <c r="K1"/>
      <c r="L1" s="12"/>
      <c r="M1" s="12"/>
      <c r="N1" s="12"/>
      <c r="O1" s="12"/>
      <c r="P1"/>
    </row>
    <row r="2" spans="1:16" ht="26.4" x14ac:dyDescent="0.45">
      <c r="A2" s="41" t="s">
        <v>17</v>
      </c>
      <c r="B2"/>
      <c r="C2"/>
      <c r="D2"/>
      <c r="E2"/>
      <c r="F2"/>
      <c r="G2"/>
      <c r="H2" s="42" t="s">
        <v>30</v>
      </c>
      <c r="I2" s="63">
        <f>'１'!I2</f>
        <v>0</v>
      </c>
      <c r="J2" s="64">
        <f>'１'!J2</f>
        <v>0</v>
      </c>
      <c r="K2" s="44"/>
      <c r="L2" s="12"/>
      <c r="M2" s="12"/>
      <c r="N2" s="12"/>
      <c r="O2" s="12"/>
      <c r="P2"/>
    </row>
    <row r="3" spans="1:16" x14ac:dyDescent="0.45">
      <c r="A3" s="45" t="s">
        <v>0</v>
      </c>
      <c r="B3" s="127"/>
      <c r="C3" s="127"/>
      <c r="D3" s="127"/>
      <c r="E3" s="119" t="s">
        <v>29</v>
      </c>
      <c r="F3" s="119"/>
      <c r="G3" s="119"/>
      <c r="H3" s="128"/>
      <c r="I3" s="129"/>
      <c r="J3" s="129"/>
      <c r="K3"/>
      <c r="L3" s="12" t="s">
        <v>40</v>
      </c>
      <c r="M3" s="12"/>
      <c r="N3" s="12"/>
      <c r="O3" s="12"/>
      <c r="P3"/>
    </row>
    <row r="4" spans="1:16" x14ac:dyDescent="0.45">
      <c r="A4" t="s">
        <v>5</v>
      </c>
      <c r="B4"/>
      <c r="C4"/>
      <c r="D4"/>
      <c r="E4"/>
      <c r="F4"/>
      <c r="G4"/>
      <c r="H4"/>
      <c r="I4"/>
      <c r="J4"/>
      <c r="K4"/>
      <c r="L4" s="13" t="s">
        <v>41</v>
      </c>
      <c r="M4" s="13" t="s">
        <v>42</v>
      </c>
      <c r="N4" s="13" t="s">
        <v>11</v>
      </c>
      <c r="O4" s="12"/>
      <c r="P4"/>
    </row>
    <row r="5" spans="1:16" x14ac:dyDescent="0.45">
      <c r="A5" s="13" t="s">
        <v>46</v>
      </c>
      <c r="B5" s="92" t="s">
        <v>2</v>
      </c>
      <c r="C5" s="122"/>
      <c r="D5" s="123"/>
      <c r="E5" s="92" t="s">
        <v>3</v>
      </c>
      <c r="F5" s="122"/>
      <c r="G5" s="123"/>
      <c r="H5" s="46" t="s">
        <v>39</v>
      </c>
      <c r="I5" s="47" t="s">
        <v>47</v>
      </c>
      <c r="J5" s="48" t="s">
        <v>45</v>
      </c>
      <c r="K5"/>
      <c r="L5" s="4"/>
      <c r="M5" s="4"/>
      <c r="N5" s="4"/>
      <c r="O5" s="12"/>
      <c r="P5"/>
    </row>
    <row r="6" spans="1:16" x14ac:dyDescent="0.45">
      <c r="A6" s="3"/>
      <c r="B6" s="124"/>
      <c r="C6" s="125"/>
      <c r="D6" s="126"/>
      <c r="E6" s="124"/>
      <c r="F6" s="125"/>
      <c r="G6" s="126"/>
      <c r="H6" s="4"/>
      <c r="I6" s="5"/>
      <c r="J6" s="15">
        <f>(H6*20)</f>
        <v>0</v>
      </c>
      <c r="K6"/>
      <c r="L6" s="4"/>
      <c r="M6" s="4"/>
      <c r="N6" s="4"/>
      <c r="O6" s="12"/>
      <c r="P6"/>
    </row>
    <row r="7" spans="1:16" x14ac:dyDescent="0.45">
      <c r="A7" s="4"/>
      <c r="B7" s="124"/>
      <c r="C7" s="125"/>
      <c r="D7" s="126"/>
      <c r="E7" s="124"/>
      <c r="F7" s="125"/>
      <c r="G7" s="126"/>
      <c r="H7" s="4"/>
      <c r="I7" s="5"/>
      <c r="J7" s="15">
        <f>(H7*20)</f>
        <v>0</v>
      </c>
      <c r="K7"/>
      <c r="L7" s="4"/>
      <c r="M7" s="4"/>
      <c r="N7" s="4"/>
      <c r="O7" s="12"/>
      <c r="P7"/>
    </row>
    <row r="8" spans="1:16" x14ac:dyDescent="0.45">
      <c r="A8" s="4"/>
      <c r="B8" s="124"/>
      <c r="C8" s="125"/>
      <c r="D8" s="126"/>
      <c r="E8" s="124"/>
      <c r="F8" s="125"/>
      <c r="G8" s="126"/>
      <c r="H8" s="4"/>
      <c r="I8" s="5"/>
      <c r="J8" s="15">
        <f>(H8*20)</f>
        <v>0</v>
      </c>
      <c r="K8"/>
      <c r="L8" s="4"/>
      <c r="M8" s="4"/>
      <c r="N8" s="4"/>
      <c r="O8" s="12"/>
      <c r="P8"/>
    </row>
    <row r="9" spans="1:16" ht="18.600000000000001" thickBot="1" x14ac:dyDescent="0.5">
      <c r="A9" s="4"/>
      <c r="B9" s="124"/>
      <c r="C9" s="125"/>
      <c r="D9" s="126"/>
      <c r="E9" s="124"/>
      <c r="F9" s="125"/>
      <c r="G9" s="126"/>
      <c r="H9" s="39"/>
      <c r="I9" s="6"/>
      <c r="J9" s="15">
        <f>(H9*20)</f>
        <v>0</v>
      </c>
      <c r="K9"/>
      <c r="L9" s="4"/>
      <c r="M9" s="4"/>
      <c r="N9" s="4"/>
      <c r="O9" s="12"/>
      <c r="P9"/>
    </row>
    <row r="10" spans="1:16" x14ac:dyDescent="0.45">
      <c r="A10" s="53"/>
      <c r="B10" s="109"/>
      <c r="C10" s="109"/>
      <c r="D10" s="109"/>
      <c r="E10" s="109"/>
      <c r="F10" s="109"/>
      <c r="G10" s="109"/>
      <c r="H10" s="110" t="s">
        <v>75</v>
      </c>
      <c r="I10" s="111"/>
      <c r="J10" s="70">
        <f>SUM(J6:J9)</f>
        <v>0</v>
      </c>
      <c r="K10"/>
      <c r="L10" s="4"/>
      <c r="M10" s="4"/>
      <c r="N10" s="4"/>
      <c r="O10" s="12"/>
      <c r="P10"/>
    </row>
    <row r="11" spans="1:16" ht="18.600000000000001" thickBot="1" x14ac:dyDescent="0.5">
      <c r="A11" s="59"/>
      <c r="B11" s="59"/>
      <c r="C11" s="59"/>
      <c r="D11" s="59"/>
      <c r="E11" s="59"/>
      <c r="F11" s="59"/>
      <c r="G11" s="59"/>
      <c r="H11" s="113" t="s">
        <v>76</v>
      </c>
      <c r="I11" s="114"/>
      <c r="J11" s="72">
        <f>J10+N16</f>
        <v>0</v>
      </c>
      <c r="K11"/>
      <c r="L11" s="4"/>
      <c r="M11" s="4"/>
      <c r="N11" s="4"/>
      <c r="O11" s="12"/>
      <c r="P11"/>
    </row>
    <row r="12" spans="1:16" x14ac:dyDescent="0.45">
      <c r="A12" s="54" t="s">
        <v>4</v>
      </c>
      <c r="B12" s="55"/>
      <c r="C12" s="55"/>
      <c r="D12" s="55"/>
      <c r="E12" s="55"/>
      <c r="F12" s="55"/>
      <c r="G12" s="55"/>
      <c r="H12" s="54"/>
      <c r="I12" s="54"/>
      <c r="J12" s="54"/>
      <c r="K12"/>
      <c r="L12" s="4"/>
      <c r="M12" s="4"/>
      <c r="N12" s="4"/>
      <c r="O12" s="12"/>
      <c r="P12"/>
    </row>
    <row r="13" spans="1:16" x14ac:dyDescent="0.45">
      <c r="A13" s="13" t="s">
        <v>46</v>
      </c>
      <c r="B13" s="84" t="s">
        <v>7</v>
      </c>
      <c r="C13" s="84"/>
      <c r="D13" s="84"/>
      <c r="E13" s="84" t="s">
        <v>8</v>
      </c>
      <c r="F13" s="84"/>
      <c r="G13" s="84"/>
      <c r="H13" s="92" t="s">
        <v>9</v>
      </c>
      <c r="I13" s="112"/>
      <c r="J13" s="48"/>
      <c r="K13"/>
      <c r="L13" s="4"/>
      <c r="M13" s="4"/>
      <c r="N13" s="4"/>
      <c r="O13" s="12"/>
      <c r="P13"/>
    </row>
    <row r="14" spans="1:16" x14ac:dyDescent="0.45">
      <c r="A14" s="3"/>
      <c r="B14" s="132"/>
      <c r="C14" s="132"/>
      <c r="D14" s="132"/>
      <c r="E14" s="132"/>
      <c r="F14" s="132"/>
      <c r="G14" s="132"/>
      <c r="H14" s="133"/>
      <c r="I14" s="134"/>
      <c r="J14" s="106"/>
      <c r="K14"/>
      <c r="L14" s="4"/>
      <c r="M14" s="4"/>
      <c r="N14" s="4"/>
      <c r="O14" s="12"/>
      <c r="P14"/>
    </row>
    <row r="15" spans="1:16" ht="18.600000000000001" thickBot="1" x14ac:dyDescent="0.5">
      <c r="A15" s="3"/>
      <c r="B15" s="132"/>
      <c r="C15" s="132"/>
      <c r="D15" s="132"/>
      <c r="E15" s="132"/>
      <c r="F15" s="132"/>
      <c r="G15" s="132"/>
      <c r="H15" s="133"/>
      <c r="I15" s="134"/>
      <c r="J15" s="107"/>
      <c r="K15"/>
      <c r="L15" s="4"/>
      <c r="M15" s="39"/>
      <c r="N15" s="39"/>
      <c r="O15" s="12"/>
      <c r="P15"/>
    </row>
    <row r="16" spans="1:16" ht="18.600000000000001" thickBot="1" x14ac:dyDescent="0.5">
      <c r="A16" s="4"/>
      <c r="B16" s="132"/>
      <c r="C16" s="132"/>
      <c r="D16" s="132"/>
      <c r="E16" s="132"/>
      <c r="F16" s="132"/>
      <c r="G16" s="132"/>
      <c r="H16" s="133"/>
      <c r="I16" s="134"/>
      <c r="J16" s="107"/>
      <c r="K16"/>
      <c r="L16" s="56"/>
      <c r="M16" s="57" t="s">
        <v>77</v>
      </c>
      <c r="N16" s="58">
        <f>N5+N6+N7+N8+N9+N10+N11+N12+N13+N14+N15</f>
        <v>0</v>
      </c>
      <c r="O16" s="12"/>
      <c r="P16"/>
    </row>
    <row r="17" spans="1:16" ht="18.600000000000001" thickBot="1" x14ac:dyDescent="0.5">
      <c r="A17" s="4"/>
      <c r="B17" s="132"/>
      <c r="C17" s="132"/>
      <c r="D17" s="132"/>
      <c r="E17" s="132"/>
      <c r="F17" s="132"/>
      <c r="G17" s="132"/>
      <c r="H17" s="133"/>
      <c r="I17" s="134"/>
      <c r="J17" s="108"/>
      <c r="K17"/>
      <c r="L17" s="12"/>
      <c r="M17" s="12"/>
      <c r="N17" s="12"/>
      <c r="O17" s="12"/>
      <c r="P17"/>
    </row>
    <row r="18" spans="1:16" ht="18.600000000000001" thickBot="1" x14ac:dyDescent="0.5">
      <c r="A18"/>
      <c r="B18"/>
      <c r="C18"/>
      <c r="D18"/>
      <c r="E18"/>
      <c r="F18"/>
      <c r="G18"/>
      <c r="H18"/>
      <c r="I18" s="73" t="s">
        <v>13</v>
      </c>
      <c r="J18" s="74">
        <f>O34</f>
        <v>0</v>
      </c>
      <c r="K18"/>
      <c r="L18" s="12" t="s">
        <v>12</v>
      </c>
      <c r="M18" s="12"/>
      <c r="N18" s="12"/>
      <c r="O18" s="12"/>
      <c r="P18"/>
    </row>
    <row r="19" spans="1:16" x14ac:dyDescent="0.45">
      <c r="A19"/>
      <c r="B19"/>
      <c r="C19"/>
      <c r="D19"/>
      <c r="E19"/>
      <c r="F19"/>
      <c r="G19"/>
      <c r="H19"/>
      <c r="I19" s="59"/>
      <c r="J19"/>
      <c r="K19"/>
      <c r="L19" s="13" t="s">
        <v>9</v>
      </c>
      <c r="M19" s="13" t="s">
        <v>7</v>
      </c>
      <c r="N19" s="13" t="s">
        <v>10</v>
      </c>
      <c r="O19" s="13" t="s">
        <v>11</v>
      </c>
      <c r="P19"/>
    </row>
    <row r="20" spans="1:16" x14ac:dyDescent="0.45">
      <c r="A20" t="s">
        <v>14</v>
      </c>
      <c r="B20"/>
      <c r="C20"/>
      <c r="D20"/>
      <c r="E20"/>
      <c r="F20"/>
      <c r="G20"/>
      <c r="H20"/>
      <c r="I20"/>
      <c r="J20"/>
      <c r="K20"/>
      <c r="L20" s="4"/>
      <c r="M20" s="4"/>
      <c r="N20" s="4"/>
      <c r="O20" s="4"/>
      <c r="P20"/>
    </row>
    <row r="21" spans="1:16" x14ac:dyDescent="0.45">
      <c r="A21" s="13" t="s">
        <v>46</v>
      </c>
      <c r="B21" s="84" t="s">
        <v>15</v>
      </c>
      <c r="C21" s="84"/>
      <c r="D21" s="84"/>
      <c r="E21" s="84"/>
      <c r="F21" s="84"/>
      <c r="G21" s="84"/>
      <c r="H21" s="84"/>
      <c r="I21" s="92"/>
      <c r="J21" s="48" t="s">
        <v>16</v>
      </c>
      <c r="K21"/>
      <c r="L21" s="4"/>
      <c r="M21" s="4"/>
      <c r="N21" s="4"/>
      <c r="O21" s="4"/>
      <c r="P21"/>
    </row>
    <row r="22" spans="1:16" x14ac:dyDescent="0.45">
      <c r="A22" s="7"/>
      <c r="B22" s="130"/>
      <c r="C22" s="130"/>
      <c r="D22" s="130"/>
      <c r="E22" s="130"/>
      <c r="F22" s="130"/>
      <c r="G22" s="130"/>
      <c r="H22" s="130"/>
      <c r="I22" s="131"/>
      <c r="J22" s="10"/>
      <c r="K22"/>
      <c r="L22" s="4"/>
      <c r="M22" s="4"/>
      <c r="N22" s="4"/>
      <c r="O22" s="4"/>
      <c r="P22"/>
    </row>
    <row r="23" spans="1:16" x14ac:dyDescent="0.45">
      <c r="A23" s="7"/>
      <c r="B23" s="130"/>
      <c r="C23" s="130"/>
      <c r="D23" s="130"/>
      <c r="E23" s="130"/>
      <c r="F23" s="130"/>
      <c r="G23" s="130"/>
      <c r="H23" s="130"/>
      <c r="I23" s="131"/>
      <c r="J23" s="10"/>
      <c r="K23"/>
      <c r="L23" s="4"/>
      <c r="M23" s="4"/>
      <c r="N23" s="4"/>
      <c r="O23" s="4"/>
      <c r="P23"/>
    </row>
    <row r="24" spans="1:16" x14ac:dyDescent="0.45">
      <c r="A24" s="7"/>
      <c r="B24" s="130"/>
      <c r="C24" s="130"/>
      <c r="D24" s="130"/>
      <c r="E24" s="130"/>
      <c r="F24" s="130"/>
      <c r="G24" s="130"/>
      <c r="H24" s="130"/>
      <c r="I24" s="131"/>
      <c r="J24" s="10"/>
      <c r="K24"/>
      <c r="L24" s="4"/>
      <c r="M24" s="4"/>
      <c r="N24" s="4"/>
      <c r="O24" s="4"/>
      <c r="P24"/>
    </row>
    <row r="25" spans="1:16" x14ac:dyDescent="0.45">
      <c r="A25" s="7"/>
      <c r="B25" s="130"/>
      <c r="C25" s="130"/>
      <c r="D25" s="130"/>
      <c r="E25" s="130"/>
      <c r="F25" s="130"/>
      <c r="G25" s="130"/>
      <c r="H25" s="130"/>
      <c r="I25" s="131"/>
      <c r="J25" s="10"/>
      <c r="K25"/>
      <c r="L25" s="4"/>
      <c r="M25" s="4"/>
      <c r="N25" s="4"/>
      <c r="O25" s="4"/>
      <c r="P25"/>
    </row>
    <row r="26" spans="1:16" ht="18.600000000000001" thickBot="1" x14ac:dyDescent="0.5">
      <c r="A26" s="7"/>
      <c r="B26" s="130"/>
      <c r="C26" s="130"/>
      <c r="D26" s="130"/>
      <c r="E26" s="130"/>
      <c r="F26" s="130"/>
      <c r="G26" s="130"/>
      <c r="H26" s="130"/>
      <c r="I26" s="135"/>
      <c r="J26" s="11"/>
      <c r="K26"/>
      <c r="L26" s="4"/>
      <c r="M26" s="4"/>
      <c r="N26" s="4"/>
      <c r="O26" s="4"/>
      <c r="P26"/>
    </row>
    <row r="27" spans="1:16" ht="18.600000000000001" thickBot="1" x14ac:dyDescent="0.5">
      <c r="A27"/>
      <c r="B27"/>
      <c r="C27"/>
      <c r="D27"/>
      <c r="E27"/>
      <c r="F27"/>
      <c r="G27"/>
      <c r="H27"/>
      <c r="I27" s="75" t="s">
        <v>13</v>
      </c>
      <c r="J27" s="76">
        <f>SUM(J22:J26)</f>
        <v>0</v>
      </c>
      <c r="K27"/>
      <c r="L27" s="4"/>
      <c r="M27" s="4"/>
      <c r="N27" s="4"/>
      <c r="O27" s="4"/>
      <c r="P27"/>
    </row>
    <row r="28" spans="1:16" ht="18.600000000000001" thickBot="1" x14ac:dyDescent="0.5">
      <c r="A28"/>
      <c r="B28"/>
      <c r="C28"/>
      <c r="D28"/>
      <c r="E28"/>
      <c r="F28"/>
      <c r="G28"/>
      <c r="H28"/>
      <c r="I28"/>
      <c r="J28"/>
      <c r="K28"/>
      <c r="L28" s="4"/>
      <c r="M28" s="4"/>
      <c r="N28" s="4"/>
      <c r="O28" s="4"/>
      <c r="P28"/>
    </row>
    <row r="29" spans="1:16" x14ac:dyDescent="0.45">
      <c r="A29"/>
      <c r="B29"/>
      <c r="C29" s="96" t="s">
        <v>18</v>
      </c>
      <c r="D29" s="97"/>
      <c r="E29" s="97"/>
      <c r="F29" s="100">
        <f>J11+J18+J27</f>
        <v>0</v>
      </c>
      <c r="G29" s="101"/>
      <c r="H29" s="101"/>
      <c r="I29" s="102"/>
      <c r="J29"/>
      <c r="K29"/>
      <c r="L29" s="4"/>
      <c r="M29" s="4"/>
      <c r="N29" s="4"/>
      <c r="O29" s="4"/>
      <c r="P29"/>
    </row>
    <row r="30" spans="1:16" ht="18.600000000000001" thickBot="1" x14ac:dyDescent="0.5">
      <c r="A30"/>
      <c r="B30"/>
      <c r="C30" s="98"/>
      <c r="D30" s="99"/>
      <c r="E30" s="99"/>
      <c r="F30" s="103"/>
      <c r="G30" s="104"/>
      <c r="H30" s="104"/>
      <c r="I30" s="105"/>
      <c r="J30"/>
      <c r="K30"/>
      <c r="L30" s="4"/>
      <c r="M30" s="4"/>
      <c r="N30" s="4"/>
      <c r="O30" s="4"/>
      <c r="P30"/>
    </row>
    <row r="31" spans="1:16" x14ac:dyDescent="0.45">
      <c r="A31"/>
      <c r="B31"/>
      <c r="C31"/>
      <c r="D31"/>
      <c r="E31"/>
      <c r="F31"/>
      <c r="G31"/>
      <c r="H31"/>
      <c r="I31"/>
      <c r="J31"/>
      <c r="K31"/>
      <c r="L31" s="4"/>
      <c r="M31" s="4"/>
      <c r="N31" s="4"/>
      <c r="O31" s="4"/>
      <c r="P31"/>
    </row>
    <row r="32" spans="1:16" x14ac:dyDescent="0.45">
      <c r="A32" t="s">
        <v>19</v>
      </c>
      <c r="B32"/>
      <c r="C32"/>
      <c r="D32"/>
      <c r="E32"/>
      <c r="F32"/>
      <c r="G32"/>
      <c r="H32"/>
      <c r="I32"/>
      <c r="J32"/>
      <c r="K32"/>
      <c r="L32" s="4"/>
      <c r="M32" s="4"/>
      <c r="N32" s="4"/>
      <c r="O32" s="4"/>
      <c r="P32"/>
    </row>
    <row r="33" spans="1:16" ht="18.600000000000001" thickBot="1" x14ac:dyDescent="0.5">
      <c r="A33" s="87" t="s">
        <v>20</v>
      </c>
      <c r="B33" s="87"/>
      <c r="C33" s="87">
        <f>'１'!C33</f>
        <v>0</v>
      </c>
      <c r="D33" s="87"/>
      <c r="E33" s="87"/>
      <c r="F33" s="87"/>
      <c r="G33" s="87"/>
      <c r="H33" s="87"/>
      <c r="I33"/>
      <c r="J33"/>
      <c r="K33"/>
      <c r="L33" s="4"/>
      <c r="M33" s="4"/>
      <c r="N33" s="39"/>
      <c r="O33" s="39"/>
      <c r="P33"/>
    </row>
    <row r="34" spans="1:16" ht="18.600000000000001" thickBot="1" x14ac:dyDescent="0.5">
      <c r="A34" s="87" t="s">
        <v>21</v>
      </c>
      <c r="B34" s="87"/>
      <c r="C34" s="87">
        <f>'１'!C34</f>
        <v>0</v>
      </c>
      <c r="D34" s="87"/>
      <c r="E34" s="87"/>
      <c r="F34" s="87"/>
      <c r="G34" s="87"/>
      <c r="H34" s="87"/>
      <c r="I34"/>
      <c r="J34"/>
      <c r="K34"/>
      <c r="L34" s="12"/>
      <c r="M34" s="12"/>
      <c r="N34" s="75" t="s">
        <v>13</v>
      </c>
      <c r="O34" s="77">
        <f>SUM(O20:O33)</f>
        <v>0</v>
      </c>
      <c r="P34"/>
    </row>
    <row r="35" spans="1:16" x14ac:dyDescent="0.45">
      <c r="A35" s="87" t="s">
        <v>22</v>
      </c>
      <c r="B35" s="87"/>
      <c r="C35" s="87">
        <f>'１'!C35</f>
        <v>0</v>
      </c>
      <c r="D35" s="87"/>
      <c r="E35" s="87"/>
      <c r="F35" s="87"/>
      <c r="G35" s="87"/>
      <c r="H35" s="87"/>
      <c r="I35"/>
      <c r="J35"/>
      <c r="K35"/>
      <c r="L35" s="12"/>
      <c r="M35" s="12"/>
      <c r="N35" s="12"/>
      <c r="O35" s="12"/>
      <c r="P35"/>
    </row>
    <row r="36" spans="1:16" x14ac:dyDescent="0.45">
      <c r="A36" s="87" t="s">
        <v>23</v>
      </c>
      <c r="B36" s="87"/>
      <c r="C36" s="87">
        <f>'１'!C36</f>
        <v>0</v>
      </c>
      <c r="D36" s="87"/>
      <c r="E36" s="87"/>
      <c r="F36" s="87"/>
      <c r="G36" s="87"/>
      <c r="H36" s="87"/>
      <c r="I36"/>
      <c r="J36"/>
      <c r="K36"/>
      <c r="L36" s="12"/>
      <c r="M36" s="12"/>
      <c r="N36" s="12"/>
      <c r="O36" s="12"/>
      <c r="P36"/>
    </row>
    <row r="37" spans="1:16" x14ac:dyDescent="0.45">
      <c r="A37" s="87" t="s">
        <v>25</v>
      </c>
      <c r="B37" s="87"/>
      <c r="C37" s="87">
        <f>'１'!C37</f>
        <v>0</v>
      </c>
      <c r="D37" s="87"/>
      <c r="E37" s="87"/>
      <c r="F37" s="87"/>
      <c r="G37" s="87"/>
      <c r="H37" s="87"/>
      <c r="I37"/>
      <c r="J37"/>
      <c r="K37"/>
      <c r="L37" s="12"/>
      <c r="M37" s="12"/>
      <c r="N37" s="12"/>
      <c r="O37" s="12"/>
      <c r="P37"/>
    </row>
    <row r="38" spans="1:16" x14ac:dyDescent="0.45">
      <c r="L38" s="12"/>
      <c r="M38" s="12"/>
      <c r="N38" s="12"/>
      <c r="O38" s="12"/>
    </row>
    <row r="39" spans="1:16" x14ac:dyDescent="0.45">
      <c r="L39" s="12"/>
      <c r="M39" s="12"/>
      <c r="N39" s="12"/>
      <c r="O39" s="12"/>
    </row>
    <row r="40" spans="1:16" x14ac:dyDescent="0.45">
      <c r="L40" s="12"/>
      <c r="M40" s="12"/>
      <c r="N40" s="12"/>
      <c r="O40" s="12"/>
    </row>
    <row r="41" spans="1:16" x14ac:dyDescent="0.45">
      <c r="L41" s="12"/>
      <c r="M41" s="12"/>
      <c r="N41" s="12"/>
      <c r="O41" s="12"/>
    </row>
    <row r="42" spans="1:16" x14ac:dyDescent="0.45">
      <c r="L42" s="12"/>
      <c r="M42" s="12"/>
      <c r="N42" s="12"/>
      <c r="O42" s="12"/>
    </row>
    <row r="43" spans="1:16" x14ac:dyDescent="0.45">
      <c r="L43" s="12"/>
      <c r="M43" s="12"/>
      <c r="N43" s="12"/>
      <c r="O43" s="12"/>
    </row>
    <row r="44" spans="1:16" x14ac:dyDescent="0.45">
      <c r="L44" s="12"/>
      <c r="M44" s="12"/>
      <c r="N44" s="12"/>
      <c r="O44" s="12"/>
    </row>
    <row r="45" spans="1:16" x14ac:dyDescent="0.45">
      <c r="L45" s="12"/>
      <c r="M45" s="12"/>
      <c r="N45" s="12"/>
      <c r="O45" s="12"/>
    </row>
    <row r="46" spans="1:16" x14ac:dyDescent="0.45">
      <c r="L46" s="12"/>
      <c r="M46" s="12"/>
      <c r="N46" s="12"/>
      <c r="O46" s="12"/>
    </row>
    <row r="47" spans="1:16" x14ac:dyDescent="0.45">
      <c r="L47" s="12"/>
      <c r="M47" s="12"/>
      <c r="N47" s="12"/>
      <c r="O47" s="12"/>
    </row>
    <row r="48" spans="1:16" x14ac:dyDescent="0.45">
      <c r="L48" s="12"/>
      <c r="M48" s="12"/>
      <c r="N48" s="12"/>
      <c r="O48" s="12"/>
    </row>
    <row r="49" spans="12:15" x14ac:dyDescent="0.45">
      <c r="L49" s="12"/>
      <c r="M49" s="12"/>
      <c r="N49" s="12"/>
      <c r="O49" s="12"/>
    </row>
    <row r="50" spans="12:15" x14ac:dyDescent="0.45">
      <c r="L50" s="12"/>
      <c r="M50" s="12"/>
      <c r="N50" s="12"/>
      <c r="O50" s="12"/>
    </row>
    <row r="51" spans="12:15" x14ac:dyDescent="0.45">
      <c r="L51" s="12"/>
      <c r="M51" s="12"/>
      <c r="N51" s="12"/>
      <c r="O51" s="12"/>
    </row>
  </sheetData>
  <sheetProtection algorithmName="SHA-512" hashValue="FJpk/PupUGasX5ZM8Cu1/POrWHGqO0ojMKcqURQLJqnicrAjnfugLnjqRo2L1WvSN43iTkl2cAqt+Esy7yMQXw==" saltValue="nR7y5dccgZL3Zwnr1amGzQ==" spinCount="100000" sheet="1" objects="1" scenarios="1"/>
  <mergeCells count="51">
    <mergeCell ref="B6:D6"/>
    <mergeCell ref="E6:G6"/>
    <mergeCell ref="B3:D3"/>
    <mergeCell ref="E3:G3"/>
    <mergeCell ref="H3:J3"/>
    <mergeCell ref="B5:D5"/>
    <mergeCell ref="E5:G5"/>
    <mergeCell ref="B7:D7"/>
    <mergeCell ref="E7:G7"/>
    <mergeCell ref="B8:D8"/>
    <mergeCell ref="E8:G8"/>
    <mergeCell ref="B9:D9"/>
    <mergeCell ref="E9:G9"/>
    <mergeCell ref="B10:D10"/>
    <mergeCell ref="E10:G10"/>
    <mergeCell ref="B13:D13"/>
    <mergeCell ref="E13:G13"/>
    <mergeCell ref="H13:I13"/>
    <mergeCell ref="H11:I11"/>
    <mergeCell ref="B26:I26"/>
    <mergeCell ref="J14:J17"/>
    <mergeCell ref="B15:D15"/>
    <mergeCell ref="E15:G15"/>
    <mergeCell ref="H15:I15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21:I21"/>
    <mergeCell ref="B22:I22"/>
    <mergeCell ref="A36:B36"/>
    <mergeCell ref="C36:H36"/>
    <mergeCell ref="A37:B37"/>
    <mergeCell ref="C37:H37"/>
    <mergeCell ref="H10:I10"/>
    <mergeCell ref="A33:B33"/>
    <mergeCell ref="C33:H33"/>
    <mergeCell ref="A34:B34"/>
    <mergeCell ref="C34:H34"/>
    <mergeCell ref="A35:B35"/>
    <mergeCell ref="C35:H35"/>
    <mergeCell ref="B23:I23"/>
    <mergeCell ref="B24:I24"/>
    <mergeCell ref="B25:I25"/>
    <mergeCell ref="C29:E30"/>
    <mergeCell ref="F29:I30"/>
  </mergeCells>
  <phoneticPr fontId="1"/>
  <pageMargins left="0.7" right="0.7" top="0.75" bottom="0.75" header="0.3" footer="0.3"/>
  <pageSetup paperSize="9" scale="97" orientation="portrait" horizontalDpi="4294967293" verticalDpi="1200" r:id="rId1"/>
  <colBreaks count="1" manualBreakCount="1">
    <brk id="10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4B07D5-7E57-4064-BFF5-C0A3C0657130}">
          <x14:formula1>
            <xm:f>Sheet1!$B$2:$B$3</xm:f>
          </x14:formula1>
          <xm:sqref>I6:I9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6976-D707-43F3-8CDA-B1C94E1541E2}">
  <sheetPr>
    <tabColor theme="7"/>
  </sheetPr>
  <dimension ref="B2:D14"/>
  <sheetViews>
    <sheetView workbookViewId="0">
      <selection activeCell="L17" sqref="L17"/>
    </sheetView>
  </sheetViews>
  <sheetFormatPr defaultRowHeight="18" x14ac:dyDescent="0.45"/>
  <sheetData>
    <row r="2" spans="2:4" x14ac:dyDescent="0.45">
      <c r="B2" t="s">
        <v>43</v>
      </c>
      <c r="D2" t="s">
        <v>38</v>
      </c>
    </row>
    <row r="3" spans="2:4" x14ac:dyDescent="0.45">
      <c r="B3" t="s">
        <v>44</v>
      </c>
      <c r="D3" t="s">
        <v>48</v>
      </c>
    </row>
    <row r="4" spans="2:4" x14ac:dyDescent="0.45">
      <c r="D4" t="s">
        <v>49</v>
      </c>
    </row>
    <row r="5" spans="2:4" x14ac:dyDescent="0.45">
      <c r="D5" t="s">
        <v>50</v>
      </c>
    </row>
    <row r="6" spans="2:4" x14ac:dyDescent="0.45">
      <c r="D6" t="s">
        <v>51</v>
      </c>
    </row>
    <row r="7" spans="2:4" x14ac:dyDescent="0.45">
      <c r="D7" t="s">
        <v>52</v>
      </c>
    </row>
    <row r="8" spans="2:4" x14ac:dyDescent="0.45">
      <c r="D8" t="s">
        <v>53</v>
      </c>
    </row>
    <row r="9" spans="2:4" x14ac:dyDescent="0.45">
      <c r="D9" t="s">
        <v>55</v>
      </c>
    </row>
    <row r="10" spans="2:4" x14ac:dyDescent="0.45">
      <c r="D10" t="s">
        <v>56</v>
      </c>
    </row>
    <row r="11" spans="2:4" x14ac:dyDescent="0.45">
      <c r="D11" t="s">
        <v>57</v>
      </c>
    </row>
    <row r="12" spans="2:4" x14ac:dyDescent="0.45">
      <c r="D12" t="s">
        <v>54</v>
      </c>
    </row>
    <row r="13" spans="2:4" x14ac:dyDescent="0.45">
      <c r="D13" t="s">
        <v>58</v>
      </c>
    </row>
    <row r="14" spans="2:4" x14ac:dyDescent="0.45">
      <c r="D14" t="s">
        <v>14</v>
      </c>
    </row>
  </sheetData>
  <sheetProtection algorithmName="SHA-512" hashValue="e/ciZbP7krFqG55CdXPCxGEAgYf6ETyI4ggCMb924mQC1x2K8dT38ufvL86rQSoo3/YqjBhKXcokbIYR1NzWIg==" saltValue="ggrjOg+4pPr7x1Fl/VMIU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17</vt:i4>
      </vt:variant>
    </vt:vector>
  </HeadingPairs>
  <TitlesOfParts>
    <vt:vector size="36" baseType="lpstr">
      <vt:lpstr>清算書表紙</vt:lpstr>
      <vt:lpstr>清算書表紙記入例</vt:lpstr>
      <vt:lpstr>経費精算用紙記入例</vt:lpstr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１０</vt:lpstr>
      <vt:lpstr>１１</vt:lpstr>
      <vt:lpstr>１２</vt:lpstr>
      <vt:lpstr>１３</vt:lpstr>
      <vt:lpstr>１４</vt:lpstr>
      <vt:lpstr>１５</vt:lpstr>
      <vt:lpstr>Sheet1</vt:lpstr>
      <vt:lpstr>'１'!Print_Area</vt:lpstr>
      <vt:lpstr>'１０'!Print_Area</vt:lpstr>
      <vt:lpstr>'１１'!Print_Area</vt:lpstr>
      <vt:lpstr>'１２'!Print_Area</vt:lpstr>
      <vt:lpstr>'１３'!Print_Area</vt:lpstr>
      <vt:lpstr>'１４'!Print_Area</vt:lpstr>
      <vt:lpstr>'１５'!Print_Area</vt:lpstr>
      <vt:lpstr>'２'!Print_Area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  <vt:lpstr>'９'!Print_Area</vt:lpstr>
      <vt:lpstr>経費精算用紙記入例!Print_Area</vt:lpstr>
      <vt:lpstr>清算書表紙!Print_Area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maune</dc:creator>
  <cp:lastModifiedBy>maune</cp:lastModifiedBy>
  <cp:lastPrinted>2022-12-30T05:59:17Z</cp:lastPrinted>
  <dcterms:created xsi:type="dcterms:W3CDTF">2021-01-30T23:32:11Z</dcterms:created>
  <dcterms:modified xsi:type="dcterms:W3CDTF">2023-01-23T12:28:08Z</dcterms:modified>
</cp:coreProperties>
</file>